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4320" activeTab="0"/>
  </bookViews>
  <sheets>
    <sheet name="説明" sheetId="1" r:id="rId1"/>
    <sheet name="入力" sheetId="2" r:id="rId2"/>
    <sheet name="印刷シート" sheetId="3" r:id="rId3"/>
    <sheet name="情報処理" sheetId="4" r:id="rId4"/>
  </sheets>
  <definedNames/>
  <calcPr fullCalcOnLoad="1"/>
</workbook>
</file>

<file path=xl/sharedStrings.xml><?xml version="1.0" encoding="utf-8"?>
<sst xmlns="http://schemas.openxmlformats.org/spreadsheetml/2006/main" count="4414" uniqueCount="2597">
  <si>
    <t>-</t>
  </si>
  <si>
    <t>-</t>
  </si>
  <si>
    <t>加盟団体名</t>
  </si>
  <si>
    <t>男性</t>
  </si>
  <si>
    <t>女性</t>
  </si>
  <si>
    <t>氏名(漢字)</t>
  </si>
  <si>
    <t>姓</t>
  </si>
  <si>
    <t>名</t>
  </si>
  <si>
    <t>氏名(カナ)</t>
  </si>
  <si>
    <t>セイ</t>
  </si>
  <si>
    <t>メイ</t>
  </si>
  <si>
    <t>性別</t>
  </si>
  <si>
    <t>生年月日</t>
  </si>
  <si>
    <t>年</t>
  </si>
  <si>
    <t>月</t>
  </si>
  <si>
    <t>日</t>
  </si>
  <si>
    <t>上級コーチ</t>
  </si>
  <si>
    <t>上級指導員</t>
  </si>
  <si>
    <t>コーチ</t>
  </si>
  <si>
    <t>指導員</t>
  </si>
  <si>
    <t>無資格</t>
  </si>
  <si>
    <t>1級</t>
  </si>
  <si>
    <t>2級</t>
  </si>
  <si>
    <t>-</t>
  </si>
  <si>
    <t>審判員資格</t>
  </si>
  <si>
    <t>月</t>
  </si>
  <si>
    <t>日</t>
  </si>
  <si>
    <t>審判員資格　　有効期限</t>
  </si>
  <si>
    <t>審判員資格番号</t>
  </si>
  <si>
    <t>-</t>
  </si>
  <si>
    <t>東京都</t>
  </si>
  <si>
    <t>千葉県</t>
  </si>
  <si>
    <t>埼玉県</t>
  </si>
  <si>
    <t>神奈川県</t>
  </si>
  <si>
    <t>茨城県</t>
  </si>
  <si>
    <t>山梨県</t>
  </si>
  <si>
    <t>北海道</t>
  </si>
  <si>
    <t>青森県</t>
  </si>
  <si>
    <t>岩手県</t>
  </si>
  <si>
    <t>秋田県</t>
  </si>
  <si>
    <t>宮城県</t>
  </si>
  <si>
    <t>山形県</t>
  </si>
  <si>
    <t>新潟県</t>
  </si>
  <si>
    <t>長野県</t>
  </si>
  <si>
    <t>福井県</t>
  </si>
  <si>
    <t>岐阜県</t>
  </si>
  <si>
    <t>静岡県</t>
  </si>
  <si>
    <t>愛知県</t>
  </si>
  <si>
    <t>三重県</t>
  </si>
  <si>
    <t>和歌山県</t>
  </si>
  <si>
    <t>滋賀県</t>
  </si>
  <si>
    <t>奈良県</t>
  </si>
  <si>
    <t>京都府</t>
  </si>
  <si>
    <t>大阪府</t>
  </si>
  <si>
    <t>兵庫県</t>
  </si>
  <si>
    <t>岡山県</t>
  </si>
  <si>
    <t>鳥取県</t>
  </si>
  <si>
    <t>島根県</t>
  </si>
  <si>
    <t>徳島県</t>
  </si>
  <si>
    <t>高知県</t>
  </si>
  <si>
    <t>香川県</t>
  </si>
  <si>
    <t>愛媛県</t>
  </si>
  <si>
    <t>福岡県</t>
  </si>
  <si>
    <t>長崎県</t>
  </si>
  <si>
    <t>佐賀県</t>
  </si>
  <si>
    <t>大分県</t>
  </si>
  <si>
    <t>宮崎県</t>
  </si>
  <si>
    <t>沖縄県</t>
  </si>
  <si>
    <t>福島県</t>
  </si>
  <si>
    <r>
      <rPr>
        <b/>
        <sz val="6"/>
        <color indexed="8"/>
        <rFont val="HG丸ｺﾞｼｯｸM-PRO"/>
        <family val="3"/>
      </rPr>
      <t>(公財)</t>
    </r>
    <r>
      <rPr>
        <b/>
        <sz val="8"/>
        <color indexed="8"/>
        <rFont val="HG丸ｺﾞｼｯｸM-PRO"/>
        <family val="3"/>
      </rPr>
      <t>日本バドミントン
協会登録番号(半角)</t>
    </r>
  </si>
  <si>
    <t>学校名</t>
  </si>
  <si>
    <t>東京都中学校体育連盟バドミントン専門部</t>
  </si>
  <si>
    <t>武蔵村山市立第三中学校</t>
  </si>
  <si>
    <t>昭島市立昭和中学校</t>
  </si>
  <si>
    <t>昭島市立瑞雲中学校</t>
  </si>
  <si>
    <t>昭島市立清泉中学校</t>
  </si>
  <si>
    <t>昭島市立拝島中学校</t>
  </si>
  <si>
    <t>昭島市立福島中学校</t>
  </si>
  <si>
    <t>あきる野市立五日市中学校</t>
  </si>
  <si>
    <t>あきる野市立東中学校</t>
  </si>
  <si>
    <t>あきる野市立増戸中学校</t>
  </si>
  <si>
    <t>足立区立伊興中学校</t>
  </si>
  <si>
    <t>足立区立扇中学校</t>
  </si>
  <si>
    <t>足立区立第九中学校</t>
  </si>
  <si>
    <t>足立区立第五中学校</t>
  </si>
  <si>
    <t>足立区立第十中学校</t>
  </si>
  <si>
    <t>足立区立第十三中学校</t>
  </si>
  <si>
    <t>足立区立第七中学校</t>
  </si>
  <si>
    <t>足立区立花畑中学校</t>
  </si>
  <si>
    <t>跡見学園中学校</t>
  </si>
  <si>
    <t>荒川区立諏訪台中学校</t>
  </si>
  <si>
    <t>荒川区立第一中学校</t>
  </si>
  <si>
    <t>荒川区立原中学校</t>
  </si>
  <si>
    <t>郁文館中学校</t>
  </si>
  <si>
    <t>板橋区立赤塚第一中学校</t>
  </si>
  <si>
    <t>板橋区立赤塚第二中学校</t>
  </si>
  <si>
    <t>板橋区立志村第三中学校</t>
  </si>
  <si>
    <t>稲城市立稲城第五中学校</t>
  </si>
  <si>
    <t>稲城市立稲城第三中学校</t>
  </si>
  <si>
    <t>江戸川区立葛西第三中学校</t>
  </si>
  <si>
    <t>江戸川区立小岩第三中学校</t>
  </si>
  <si>
    <t>江戸川区立小岩第二中学校</t>
  </si>
  <si>
    <t>江戸川区立小岩第四中学校</t>
  </si>
  <si>
    <t>江戸川区立小松川第三中学校</t>
  </si>
  <si>
    <t>江戸川区立鹿骨中学校</t>
  </si>
  <si>
    <t>江戸川区立篠崎中学校</t>
  </si>
  <si>
    <t>江戸川区立清新第一中学校</t>
  </si>
  <si>
    <t>江戸川区立松江第五中学校</t>
  </si>
  <si>
    <t>江戸川区立瑞江中学校</t>
  </si>
  <si>
    <t>江戸川区立南葛西第二中学校</t>
  </si>
  <si>
    <t>青梅市立新町中学校</t>
  </si>
  <si>
    <t>青梅市立第七中学校</t>
  </si>
  <si>
    <t>青梅市立第二中学校</t>
  </si>
  <si>
    <t>青梅市立西中学校</t>
  </si>
  <si>
    <t>青梅市立吹上中学校</t>
  </si>
  <si>
    <t>鴎友学園女子中学校</t>
  </si>
  <si>
    <t>大田区立石川台中学校</t>
  </si>
  <si>
    <t>大田区立大森第十中学校</t>
  </si>
  <si>
    <t>大田区立大森第二中学校</t>
  </si>
  <si>
    <t>大田区立大森第八中学校</t>
  </si>
  <si>
    <t>大田区立大森第四中学校</t>
  </si>
  <si>
    <t>大田区立大森東中学校</t>
  </si>
  <si>
    <t>大田区立貝塚中学校</t>
  </si>
  <si>
    <t>大田区立蓮沼中学校</t>
  </si>
  <si>
    <t>大田区立羽田中学校</t>
  </si>
  <si>
    <t>大田区立馬込中学校</t>
  </si>
  <si>
    <t>大田区立安方中学校</t>
  </si>
  <si>
    <t>大田区立雪谷中学校</t>
  </si>
  <si>
    <t>大妻中野中学校</t>
  </si>
  <si>
    <t>小野学園女子中学校</t>
  </si>
  <si>
    <t>葛飾区立堀切中学校</t>
  </si>
  <si>
    <t>海城中学校</t>
  </si>
  <si>
    <t>開智日本橋学園中学校</t>
  </si>
  <si>
    <t>葛飾区立青葉中学校</t>
  </si>
  <si>
    <t>学習院女子中等科</t>
  </si>
  <si>
    <t>葛飾区立綾瀬中学校</t>
  </si>
  <si>
    <t>葛飾区立葛美中学校</t>
  </si>
  <si>
    <t>葛飾区立亀有中学校</t>
  </si>
  <si>
    <t>葛飾区立高砂中学校</t>
  </si>
  <si>
    <t>葛飾区立東金町中学校</t>
  </si>
  <si>
    <t>北区立稲付中学校</t>
  </si>
  <si>
    <t>北区立桐ケ丘中学校</t>
  </si>
  <si>
    <t>北区立堀船中学校</t>
  </si>
  <si>
    <t>北区立明桜中学校</t>
  </si>
  <si>
    <t>北区立赤羽岩淵中学校</t>
  </si>
  <si>
    <t>北区立神谷中学校</t>
  </si>
  <si>
    <t>北区立田端中学校</t>
  </si>
  <si>
    <t>清瀬市立清瀬第五中学校</t>
  </si>
  <si>
    <t>清瀬市立清瀬第四中学校</t>
  </si>
  <si>
    <t>清瀬市立清瀬中学校</t>
  </si>
  <si>
    <t>国立市立国立第三中学校</t>
  </si>
  <si>
    <t>工学院大学附属中学校</t>
  </si>
  <si>
    <t>佼成学園女子中学校</t>
  </si>
  <si>
    <t>江東区立亀戸中学校</t>
  </si>
  <si>
    <t>江東区立第二砂町中学校</t>
  </si>
  <si>
    <t>江東区立深川第一中学校</t>
  </si>
  <si>
    <t>江東区立深川第三中学校</t>
  </si>
  <si>
    <t>江東区立深川第六中学校</t>
  </si>
  <si>
    <t>小金井市立小金井第二中学校</t>
  </si>
  <si>
    <t>小金井市立南中学校</t>
  </si>
  <si>
    <t>国分寺市立第一中学校</t>
  </si>
  <si>
    <t>国分寺市立第三中学校</t>
  </si>
  <si>
    <t>国分寺市立第二中学校</t>
  </si>
  <si>
    <t>国分寺市立第四中学校</t>
  </si>
  <si>
    <t>小平市立小平第二中学校</t>
  </si>
  <si>
    <t>小平市立第五中学校</t>
  </si>
  <si>
    <t>小平市立第三中学校</t>
  </si>
  <si>
    <t>狛江市立狛江第二中学校</t>
  </si>
  <si>
    <t>駒場東邦中学校</t>
  </si>
  <si>
    <t>実践学園中学校</t>
  </si>
  <si>
    <t>品川区立伊藤学園</t>
  </si>
  <si>
    <t>品川区立荏原第一中学校</t>
  </si>
  <si>
    <t>品川区立荏原第五中学校</t>
  </si>
  <si>
    <t>品川区立荏原平塚学園</t>
  </si>
  <si>
    <t>品川区立大崎中学校</t>
  </si>
  <si>
    <t>品川区立鈴ヶ森中学校</t>
  </si>
  <si>
    <t>品川区立日野学園</t>
  </si>
  <si>
    <t>品川区立冨士見台中学校</t>
  </si>
  <si>
    <t>品川区立八潮学園中学校</t>
  </si>
  <si>
    <t>渋谷区立上原中学校</t>
  </si>
  <si>
    <t>渋谷区立笹塚中学校</t>
  </si>
  <si>
    <t xml:space="preserve">渋谷区立松濤中学校 </t>
  </si>
  <si>
    <t>十文字中学校</t>
  </si>
  <si>
    <t>淑徳巣鴨中学校</t>
  </si>
  <si>
    <t>昭和女子大学附属昭和中学校</t>
  </si>
  <si>
    <t>新宿区立牛込第一中学校</t>
  </si>
  <si>
    <t>新宿区立牛込第三中学校</t>
  </si>
  <si>
    <t>新宿区立牛込第二中学校</t>
  </si>
  <si>
    <t>新宿区立新宿中学校</t>
  </si>
  <si>
    <t>新宿区立西新宿中学校</t>
  </si>
  <si>
    <t>新宿区立西早稲田中学校</t>
  </si>
  <si>
    <t>新宿区立四谷中学校</t>
  </si>
  <si>
    <t>杉並区立阿佐ヶ谷中学校</t>
  </si>
  <si>
    <t>杉並区立井荻中学校</t>
  </si>
  <si>
    <t>杉並区立井草中学校</t>
  </si>
  <si>
    <t>杉並区立高円寺中学校</t>
  </si>
  <si>
    <t>杉並区立高南中学校</t>
  </si>
  <si>
    <t>杉並区立向陽中学校</t>
  </si>
  <si>
    <t>杉並区立神明中学校</t>
  </si>
  <si>
    <t>杉並区立高井戸中学校</t>
  </si>
  <si>
    <t>杉並区立中瀬中学校</t>
  </si>
  <si>
    <t>杉並区立東田中学校</t>
  </si>
  <si>
    <t>杉並区立和田中学校</t>
  </si>
  <si>
    <t>墨田区立吾嬬第二中学校</t>
  </si>
  <si>
    <t>墨田区立吾嬬立花中学校</t>
  </si>
  <si>
    <t>墨田区立桜堤中学校</t>
  </si>
  <si>
    <t>墨田区立墨田中学校</t>
  </si>
  <si>
    <t>墨田区立寺島中学校</t>
  </si>
  <si>
    <t>聖学院中学校</t>
  </si>
  <si>
    <t>聖心女子学院中等科</t>
  </si>
  <si>
    <t>聖ドミニコ学園中学校</t>
  </si>
  <si>
    <t>世田谷区立尾山台中学校</t>
  </si>
  <si>
    <t>世田谷区立上祖師谷中学校</t>
  </si>
  <si>
    <t>世田谷区立烏山中学校</t>
  </si>
  <si>
    <t>世田谷区立喜多見中学校</t>
  </si>
  <si>
    <t>世田谷区立砧中学校</t>
  </si>
  <si>
    <t>世田谷区立駒沢中学校</t>
  </si>
  <si>
    <t>世田谷区立駒留中学校</t>
  </si>
  <si>
    <t>世田谷区立桜丘中学校</t>
  </si>
  <si>
    <t>世田谷区立太子堂中学校</t>
  </si>
  <si>
    <t>世田谷区立玉川中学校</t>
  </si>
  <si>
    <t>世田谷区立八幡中学校</t>
  </si>
  <si>
    <t>世田谷区立船橋希望中学校</t>
  </si>
  <si>
    <t>世田谷区立松沢中学校</t>
  </si>
  <si>
    <t>世田谷区立三宿中学校</t>
  </si>
  <si>
    <t>世田谷区緑丘中学校</t>
  </si>
  <si>
    <t>世田谷区立芦花中学校</t>
  </si>
  <si>
    <t>創価中学校</t>
  </si>
  <si>
    <t>台東区立浅草中学校</t>
  </si>
  <si>
    <t>台東区立駒形中学校</t>
  </si>
  <si>
    <t>台東区立柏葉中学校</t>
  </si>
  <si>
    <t>立川市立立川第四中学校</t>
  </si>
  <si>
    <t>多摩市立諏訪中学校</t>
  </si>
  <si>
    <t>多摩市立青陵中学校</t>
  </si>
  <si>
    <t>多摩市立鶴牧中学校</t>
  </si>
  <si>
    <t>多摩市立聖ヶ丘中学校</t>
  </si>
  <si>
    <t>千代田区立神田一橋中学校</t>
  </si>
  <si>
    <t>中央区立佃中学校</t>
  </si>
  <si>
    <t>中央区立日本橋中学校</t>
  </si>
  <si>
    <t>中央区立晴海中学校</t>
  </si>
  <si>
    <t>調布市立第三中学校</t>
  </si>
  <si>
    <t>調布市立神代中学校</t>
  </si>
  <si>
    <t>調布市立第七中学校</t>
  </si>
  <si>
    <t>千代田区立九段中等教育学校</t>
  </si>
  <si>
    <t>筑波大学附属中学校</t>
  </si>
  <si>
    <t>田園調布学園中等部</t>
  </si>
  <si>
    <t>田園調布雙葉中学校</t>
  </si>
  <si>
    <t>東海大菅生中等部</t>
  </si>
  <si>
    <t>東京家政学院中学校</t>
  </si>
  <si>
    <t>東京女子学院中学校</t>
  </si>
  <si>
    <t>東京都市大等々力中学校</t>
  </si>
  <si>
    <t>東京都市大学付属中学校</t>
  </si>
  <si>
    <t>東京都中体連監督・コーチ</t>
  </si>
  <si>
    <t>東京都立武蔵高等学校附属中学校</t>
  </si>
  <si>
    <t>東京都立小石川中等教育学校</t>
  </si>
  <si>
    <t>東京都立立川国際中等教育学校</t>
  </si>
  <si>
    <t>東京都立三鷹中等教育学校</t>
  </si>
  <si>
    <t>桐朋女子中学校</t>
  </si>
  <si>
    <t>豊島区立池袋中学校</t>
  </si>
  <si>
    <t>豊島区立巣鴨北中学校</t>
  </si>
  <si>
    <t>豊島区立千川中学校</t>
  </si>
  <si>
    <t>豊島区立西池袋中学校</t>
  </si>
  <si>
    <t>豊島区立西巣鴨中学校</t>
  </si>
  <si>
    <t>都立桜修館中等教育学校</t>
  </si>
  <si>
    <t>中野区立北中野中学校</t>
  </si>
  <si>
    <t>中野区立第三中学校</t>
  </si>
  <si>
    <t>中野区立第四中学校</t>
  </si>
  <si>
    <t>中野区立中野中学校</t>
  </si>
  <si>
    <t>中野区立緑野中学校</t>
  </si>
  <si>
    <t>中野区立南中野中学校</t>
  </si>
  <si>
    <t>新島村立式根島中学校</t>
  </si>
  <si>
    <t>西東京市立田無第二中学校</t>
  </si>
  <si>
    <t>西東京市立田無第四中学校</t>
  </si>
  <si>
    <t>西東京市立明保中学校</t>
  </si>
  <si>
    <t>日本大学第二中学校</t>
  </si>
  <si>
    <t>練馬区立旭丘中学校</t>
  </si>
  <si>
    <t>練馬区立大泉北中学校</t>
  </si>
  <si>
    <t>練馬区立大泉第二中学校</t>
  </si>
  <si>
    <t>練馬区立大泉中学校</t>
  </si>
  <si>
    <t>練馬区立大泉西中学校</t>
  </si>
  <si>
    <t>練馬区立開進第二中学校</t>
  </si>
  <si>
    <t xml:space="preserve">練馬区立石神井中学校 </t>
  </si>
  <si>
    <t>練馬区立石神井西中学校</t>
  </si>
  <si>
    <t>練馬区立中村中学校</t>
  </si>
  <si>
    <t>練馬区立練馬中学校</t>
  </si>
  <si>
    <t>練馬区立練馬東中学校</t>
  </si>
  <si>
    <t>練馬区立光が丘第一中学校</t>
  </si>
  <si>
    <t>練馬区立三原台中学校</t>
  </si>
  <si>
    <t>八王子市立石川中学校</t>
  </si>
  <si>
    <t>八王子市立恩方中学校</t>
  </si>
  <si>
    <t>八王子市立川口中学校</t>
  </si>
  <si>
    <t>八王子市立椚田中学校</t>
  </si>
  <si>
    <t>八王子市立城山中学校</t>
  </si>
  <si>
    <t>八王子市立第二中学校</t>
  </si>
  <si>
    <t>八王子市立七国中学校</t>
  </si>
  <si>
    <t>八王子市立ひよどり山中学校</t>
  </si>
  <si>
    <t>八王子市立別所中学校</t>
  </si>
  <si>
    <t>八王子市立松木中学校</t>
  </si>
  <si>
    <t>八王子市立南大沢中学校</t>
  </si>
  <si>
    <t>八王子市立宮上中学校</t>
  </si>
  <si>
    <t>八王子市立由井中学校</t>
  </si>
  <si>
    <t>八王子市立由木中学校</t>
  </si>
  <si>
    <t>八王子市立四谷中学校</t>
  </si>
  <si>
    <t>羽村市立羽村第一中学校</t>
  </si>
  <si>
    <t>東久留米市立大門中学校</t>
  </si>
  <si>
    <t>東久留米市立中央中学校</t>
  </si>
  <si>
    <t>東村山市立東村山第一中学校</t>
  </si>
  <si>
    <t>東村山市立東村山第三中学校</t>
  </si>
  <si>
    <t>東村山市立東村山第七中学校</t>
  </si>
  <si>
    <t>東村山市立東村山第二中学校</t>
  </si>
  <si>
    <t>東村山市立東村山第六中学校</t>
  </si>
  <si>
    <t>東大和市立第二中学校</t>
  </si>
  <si>
    <t>東大和市立第四中学校</t>
  </si>
  <si>
    <t>日野市立日野第三中学校</t>
  </si>
  <si>
    <t>日野市立日野第四中学校</t>
  </si>
  <si>
    <t>日出中学校</t>
  </si>
  <si>
    <t>日の出町立平井中学校</t>
  </si>
  <si>
    <t>檜原村立檜原中学校</t>
  </si>
  <si>
    <t>広尾学園中学校</t>
  </si>
  <si>
    <t>府中市立府中第八中学校</t>
  </si>
  <si>
    <t>府中市立府中第一中学校</t>
  </si>
  <si>
    <t>府中市立府中第九中学校</t>
  </si>
  <si>
    <t>府中市立府中第三中学校</t>
  </si>
  <si>
    <t>府中市立府中第十中学校</t>
  </si>
  <si>
    <t>府中市立府中第二中学校</t>
  </si>
  <si>
    <t>府中市立府中第六中学校</t>
  </si>
  <si>
    <t>文京区立第一中学校</t>
  </si>
  <si>
    <t>文京区立第三中学校</t>
  </si>
  <si>
    <t>文京区立第十中学校</t>
  </si>
  <si>
    <t>文京区立第六中学校</t>
  </si>
  <si>
    <t>文京区立本郷台中学校</t>
  </si>
  <si>
    <t xml:space="preserve">文教大付属中学校 </t>
  </si>
  <si>
    <t>町田市立金井中学校</t>
  </si>
  <si>
    <t>町田市立忠生中学校</t>
  </si>
  <si>
    <t>町田市立つくし野中学校</t>
  </si>
  <si>
    <t>町田市立鶴川第二中学校</t>
  </si>
  <si>
    <t>町田市立鶴川中学校</t>
  </si>
  <si>
    <t>町田市立町田第三中学校</t>
  </si>
  <si>
    <t>町田市立町田第二中学校</t>
  </si>
  <si>
    <t>町田市立南中学校</t>
  </si>
  <si>
    <t>町田市立山崎中学校</t>
  </si>
  <si>
    <t>三鷹市立第一中学校</t>
  </si>
  <si>
    <t>三鷹市立第五中学校</t>
  </si>
  <si>
    <t>三鷹市立第三中学校</t>
  </si>
  <si>
    <t>三鷹市立第七中学校</t>
  </si>
  <si>
    <t>三鷹市立第二中学校</t>
  </si>
  <si>
    <t>三鷹市立第六中学校</t>
  </si>
  <si>
    <t>三田国際学園中学校</t>
  </si>
  <si>
    <t>港区立青山中学校</t>
  </si>
  <si>
    <t>港区立三田中学校</t>
  </si>
  <si>
    <t>明星学園中学校</t>
  </si>
  <si>
    <t>武蔵野女子学院中学校</t>
  </si>
  <si>
    <t>武蔵野市立第四中学校</t>
  </si>
  <si>
    <t>武蔵村山市立第一中学校</t>
  </si>
  <si>
    <t>武蔵村山市立第五中学校</t>
  </si>
  <si>
    <t>武蔵村山市立第二中学校</t>
  </si>
  <si>
    <t>武蔵村山市立第四中学校</t>
  </si>
  <si>
    <t>明治学院中学校</t>
  </si>
  <si>
    <t>明治大学付属中野中学校</t>
  </si>
  <si>
    <t>明治大学付属明治中学校</t>
  </si>
  <si>
    <t>明星中学校</t>
  </si>
  <si>
    <t>明法中学校</t>
  </si>
  <si>
    <t>目黒区立大鳥中学校</t>
  </si>
  <si>
    <t>目黒区立第七中学校</t>
  </si>
  <si>
    <t>目黒区立第八中学校</t>
  </si>
  <si>
    <t>目黒区立東山中学校</t>
  </si>
  <si>
    <t>目黒区立目黒中央中学校</t>
  </si>
  <si>
    <t>八雲学園中学校</t>
  </si>
  <si>
    <t>早稲田実業学校</t>
  </si>
  <si>
    <t>和洋九段女子中学校</t>
  </si>
  <si>
    <t>　</t>
  </si>
  <si>
    <t>記入責任者氏名</t>
  </si>
  <si>
    <t>新規加盟校
記入欄</t>
  </si>
  <si>
    <t>初回申請</t>
  </si>
  <si>
    <t>追加申請(51人～)</t>
  </si>
  <si>
    <t>追加申請(101人～)</t>
  </si>
  <si>
    <t>申請区分</t>
  </si>
  <si>
    <t>中学校名</t>
  </si>
  <si>
    <t>世田谷区立緑丘中学校</t>
  </si>
  <si>
    <t>足立区立栗島中学校</t>
  </si>
  <si>
    <t>稲城市立稲城第六中学校</t>
  </si>
  <si>
    <t>暁星中学校</t>
  </si>
  <si>
    <t>練馬区立貫井中学校</t>
  </si>
  <si>
    <t>板橋区立志村第二中学校</t>
  </si>
  <si>
    <t>豊島区立明豊中学校</t>
  </si>
  <si>
    <t>練馬区立開進第一中学校</t>
  </si>
  <si>
    <t>江戸川区立篠崎第二中学校</t>
  </si>
  <si>
    <t>調布市立第六中学校</t>
  </si>
  <si>
    <t>共立女子中学校</t>
  </si>
  <si>
    <t>大田区立馬込東中学校</t>
  </si>
  <si>
    <t>大田区立志茂田中学校</t>
  </si>
  <si>
    <t>渋谷区立広尾中学校</t>
  </si>
  <si>
    <t>町田市立小山田中学校</t>
  </si>
  <si>
    <t>武蔵野市立第一中学校</t>
  </si>
  <si>
    <t>江戸川区立葛西中学校</t>
  </si>
  <si>
    <t>江東区立砂町中学校</t>
  </si>
  <si>
    <t>町田市立木曽中学校</t>
  </si>
  <si>
    <t>町田市立薬師中学校</t>
  </si>
  <si>
    <t>府中市立府中第七中学校</t>
  </si>
  <si>
    <t>八王子市立松が谷中学校</t>
  </si>
  <si>
    <t>稲城市立稲城第四中学校</t>
  </si>
  <si>
    <t>葛飾区立本田中学校</t>
  </si>
  <si>
    <t>葛飾区立青戸中学校</t>
  </si>
  <si>
    <t>江戸川区小岩第一中学校</t>
  </si>
  <si>
    <t>荒川区立尾久八幡中学校</t>
  </si>
  <si>
    <t>荒川区立第四中学校</t>
  </si>
  <si>
    <t>荒川区立第三中学校</t>
  </si>
  <si>
    <t>足立区立西新井中学校</t>
  </si>
  <si>
    <t>世田谷区立千歳中学校</t>
  </si>
  <si>
    <t>慶應義塾中等部</t>
  </si>
  <si>
    <t>板橋区立高島第一中学校</t>
  </si>
  <si>
    <t>板橋区立赤塚第三中学校</t>
  </si>
  <si>
    <t>板橋区立志村第四中学校</t>
  </si>
  <si>
    <t>板橋区立板橋第一中学校</t>
  </si>
  <si>
    <t>文京区立第九中学校</t>
  </si>
  <si>
    <t>豊島区立駒込中学校</t>
  </si>
  <si>
    <t>八王子市立横山中学校</t>
  </si>
  <si>
    <t>青梅市立泉中学校</t>
  </si>
  <si>
    <t>東大和市立第一中学校</t>
  </si>
  <si>
    <t>東京都</t>
  </si>
  <si>
    <t>足立区立第十四中学校</t>
  </si>
  <si>
    <t>板橋区立板橋第二中学校</t>
  </si>
  <si>
    <t>板橋市立上板橋第二中学校</t>
  </si>
  <si>
    <t>稲城市立第五中学校</t>
  </si>
  <si>
    <t>大田区立出雲中学校</t>
  </si>
  <si>
    <t>江東区立有明西学園</t>
  </si>
  <si>
    <t>江東区立第三亀戸中学校</t>
  </si>
  <si>
    <t>江東区立第二南砂中学校</t>
  </si>
  <si>
    <t>江東区立東陽中学校</t>
  </si>
  <si>
    <t>江東区立深川第五中学校</t>
  </si>
  <si>
    <t>自由学園</t>
  </si>
  <si>
    <t>杉並区立泉南中学校</t>
  </si>
  <si>
    <t>杉並区立東原中学校</t>
  </si>
  <si>
    <t>墨田区立竪川中学校</t>
  </si>
  <si>
    <t>世田谷区立北沢中学校</t>
  </si>
  <si>
    <t>多摩市立落合中学校</t>
  </si>
  <si>
    <t>千代田区立麹町中学校</t>
  </si>
  <si>
    <t>中野区立第二中学校</t>
  </si>
  <si>
    <t>中野区立中野東中学校</t>
  </si>
  <si>
    <t>練馬区立石神井南中学校</t>
  </si>
  <si>
    <t>練馬区立谷原中学校</t>
  </si>
  <si>
    <t>八王子市立打越中学校</t>
  </si>
  <si>
    <t>八王子市立第四中学校</t>
  </si>
  <si>
    <t>八王子市立第六中学校</t>
  </si>
  <si>
    <t>八王子市立高尾山学園</t>
  </si>
  <si>
    <t>八王子市立長房中学校</t>
  </si>
  <si>
    <t>八王子市立中山中学校</t>
  </si>
  <si>
    <t>八王子市立陵南中学校</t>
  </si>
  <si>
    <t>東久留米市立東中学校</t>
  </si>
  <si>
    <t>町田市立小山中学校</t>
  </si>
  <si>
    <t>町田市立成瀬台中学校</t>
  </si>
  <si>
    <t>町田市立町田第一中学校</t>
  </si>
  <si>
    <t>港区立高陵中学校</t>
  </si>
  <si>
    <t>武蔵野市立第三中学校</t>
  </si>
  <si>
    <t>武蔵野大学中学校</t>
  </si>
  <si>
    <t>選択してください</t>
  </si>
  <si>
    <t>新規加盟校のみ学校名を記入してください</t>
  </si>
  <si>
    <t>青山学院中等部</t>
  </si>
  <si>
    <t>足立区立入谷南中学校</t>
  </si>
  <si>
    <t>足立区立興本扇学園中学校</t>
  </si>
  <si>
    <t>足立区立鹿浜菜の花中学校</t>
  </si>
  <si>
    <t>足立区立江北桜中学校</t>
  </si>
  <si>
    <t>跡見学園中学校</t>
  </si>
  <si>
    <t>郁文館中学校</t>
  </si>
  <si>
    <t>上野学園中学校</t>
  </si>
  <si>
    <t>江戸川区立上一色中学校</t>
  </si>
  <si>
    <t>江戸川区立松江第二中学校</t>
  </si>
  <si>
    <t>江戸川区立松江第四中学校</t>
  </si>
  <si>
    <t>江戸川女子中学校</t>
  </si>
  <si>
    <t>青梅市立第三中学校</t>
  </si>
  <si>
    <t>大田区立大森第一中学校</t>
  </si>
  <si>
    <t>大田区立大森第三中学校</t>
  </si>
  <si>
    <t>大田区立東蒲中学校</t>
  </si>
  <si>
    <t>大田区立蓮沼中学校</t>
  </si>
  <si>
    <t>大田区立御園中学校</t>
  </si>
  <si>
    <t>大田区立南六郷中学校</t>
  </si>
  <si>
    <t>奥多摩町立奥多摩中学校</t>
  </si>
  <si>
    <t>葛飾区立一之台中学校</t>
  </si>
  <si>
    <t>葛飾区立大道中学校</t>
  </si>
  <si>
    <t>葛飾区立奥戸中学校</t>
  </si>
  <si>
    <t>葛飾区立葛美中学校</t>
  </si>
  <si>
    <t>国立市立国立第二中学校</t>
  </si>
  <si>
    <t>工学院大学附属中学校</t>
  </si>
  <si>
    <t>江東区立第四砂町中学校</t>
  </si>
  <si>
    <t>江東区立辰巳中学校</t>
  </si>
  <si>
    <t>駒沢学園女子中学校</t>
  </si>
  <si>
    <t>駒場東邦中学校</t>
  </si>
  <si>
    <t>実践学園中学校</t>
  </si>
  <si>
    <t>品川区立荏原第一中学校</t>
  </si>
  <si>
    <t>品川区立冨士見台中学校</t>
  </si>
  <si>
    <t>品川区立豊葉の杜学園</t>
  </si>
  <si>
    <t>品川翔英中学校</t>
  </si>
  <si>
    <t>品川女子学院中等部</t>
  </si>
  <si>
    <t>芝浦工業大学附属中学校</t>
  </si>
  <si>
    <t xml:space="preserve">渋谷区立松濤中学校 </t>
  </si>
  <si>
    <t>修徳中学校</t>
  </si>
  <si>
    <t>十文字中学校</t>
  </si>
  <si>
    <t>昭和女子大学附属昭和中学校</t>
  </si>
  <si>
    <t>巣鴨中学校</t>
  </si>
  <si>
    <t>杉並区立松ノ木中学校</t>
  </si>
  <si>
    <t>聖学院中学校</t>
  </si>
  <si>
    <t>聖心女子学院中等科</t>
  </si>
  <si>
    <t>聖ドミニコ学園中学校</t>
  </si>
  <si>
    <t>世田谷区立上祖師谷中学校</t>
  </si>
  <si>
    <t>世田谷区立砧中学校</t>
  </si>
  <si>
    <t>世田谷区立八幡中学校</t>
  </si>
  <si>
    <t>世田谷区立船橋希望中学校</t>
  </si>
  <si>
    <t>世田谷区立芦花中学校</t>
  </si>
  <si>
    <t>創価中学校</t>
  </si>
  <si>
    <t>台東区立桜橋中学校</t>
  </si>
  <si>
    <t>立川市立立川第一中学校</t>
  </si>
  <si>
    <t>立川市立立川第二中学校</t>
  </si>
  <si>
    <t>立川市立立川第六中学校</t>
  </si>
  <si>
    <t>玉川聖学院中等部</t>
  </si>
  <si>
    <t>千代田区立神田一橋中学校</t>
  </si>
  <si>
    <t>千代田区立九段中等教育学校</t>
  </si>
  <si>
    <t>田園調布学園中等部</t>
  </si>
  <si>
    <t>田園調布雙葉中学校</t>
  </si>
  <si>
    <t>東海大菅生中等部</t>
  </si>
  <si>
    <t>東京家政学院中学校</t>
  </si>
  <si>
    <t>東京女子学院中学校</t>
  </si>
  <si>
    <t>東京都市大等々力中学校</t>
  </si>
  <si>
    <t>東京都市大学付属中学校</t>
  </si>
  <si>
    <t>東京都立武蔵高等学校附属中学校</t>
  </si>
  <si>
    <t>東京都立小石川中等教育学校</t>
  </si>
  <si>
    <t>東京都立立川国際中等教育学校</t>
  </si>
  <si>
    <t>東京都立三鷹中等教育学校</t>
  </si>
  <si>
    <t>桐朋女子中学校</t>
  </si>
  <si>
    <t>豊島区立千登世橋中学校</t>
  </si>
  <si>
    <t>都立桜修館中等教育学校</t>
  </si>
  <si>
    <t>西東京市立田無第一中学校</t>
  </si>
  <si>
    <t>西東京市立保谷中学校</t>
  </si>
  <si>
    <t>日本大学第三中学校</t>
  </si>
  <si>
    <t>日本大学第二中学校</t>
  </si>
  <si>
    <t>日本大学豊山女子中学校</t>
  </si>
  <si>
    <t>練馬区立開進第四中学校</t>
  </si>
  <si>
    <t>八王子市立いずみの森義務教育学校</t>
  </si>
  <si>
    <t>八王子市立上柚木中学校</t>
  </si>
  <si>
    <t>八王子市立第一中学校</t>
  </si>
  <si>
    <t>八王子市立元八王子中学校</t>
  </si>
  <si>
    <t>東久留米市立南中学校</t>
  </si>
  <si>
    <t>日の出町立平井中学校</t>
  </si>
  <si>
    <t>檜原村立檜原中学校</t>
  </si>
  <si>
    <t>広尾学園中学校</t>
  </si>
  <si>
    <t xml:space="preserve">文教大付属中学校 </t>
  </si>
  <si>
    <t>本郷中学校</t>
  </si>
  <si>
    <t>町田市立ゆくのき学園中学校</t>
  </si>
  <si>
    <t>三田国際学園中学校</t>
  </si>
  <si>
    <t>明星学園中学校</t>
  </si>
  <si>
    <t>明治学院中学校</t>
  </si>
  <si>
    <t>明治大学付属中野中学校</t>
  </si>
  <si>
    <t>明治大学付属明治中学校</t>
  </si>
  <si>
    <t>明星中学校</t>
  </si>
  <si>
    <t>明法中学校</t>
  </si>
  <si>
    <t>目黒日本大学中学校</t>
  </si>
  <si>
    <t>八雲学園中学校</t>
  </si>
  <si>
    <t>早稲田実業学校</t>
  </si>
  <si>
    <t>和洋九段女子中学校</t>
  </si>
  <si>
    <t>03-3407-7463</t>
  </si>
  <si>
    <t>03-5485-2164</t>
  </si>
  <si>
    <t>042-541-0065</t>
  </si>
  <si>
    <t>042-541-6785</t>
  </si>
  <si>
    <t>042-544-6511</t>
  </si>
  <si>
    <t>042-544-2169</t>
  </si>
  <si>
    <t>042-541-0762</t>
  </si>
  <si>
    <t>042-541-6869</t>
  </si>
  <si>
    <t>042-541-1040</t>
  </si>
  <si>
    <t>042-541-1222</t>
  </si>
  <si>
    <t>042-541-2940</t>
  </si>
  <si>
    <t>042-541-6985</t>
  </si>
  <si>
    <t>042-596-0173</t>
  </si>
  <si>
    <t>042-595-1751</t>
  </si>
  <si>
    <t>042-558-1125</t>
  </si>
  <si>
    <t>042-550-3090</t>
  </si>
  <si>
    <t>042-596-0241</t>
  </si>
  <si>
    <t>042-595-1736</t>
  </si>
  <si>
    <t>03-3855-2361</t>
  </si>
  <si>
    <t>03-3897-9919</t>
  </si>
  <si>
    <t>03-3897-9927</t>
  </si>
  <si>
    <t>03-3890-7104</t>
  </si>
  <si>
    <t>03-3890-7105</t>
  </si>
  <si>
    <t>03-3899-1504</t>
  </si>
  <si>
    <t>03-3899-2262</t>
  </si>
  <si>
    <t>03-3852-1011</t>
  </si>
  <si>
    <t>03-3852-1012</t>
  </si>
  <si>
    <t>03-3854-1191</t>
  </si>
  <si>
    <t>03-3854-1192</t>
  </si>
  <si>
    <t>03-3887-7791</t>
  </si>
  <si>
    <t>03-3887-7792</t>
  </si>
  <si>
    <t>03-3898-7391</t>
  </si>
  <si>
    <t>03-3898-7392</t>
  </si>
  <si>
    <t>03-3887-7891</t>
  </si>
  <si>
    <t>03-3887-7893</t>
  </si>
  <si>
    <t>03-3899-1191</t>
  </si>
  <si>
    <t>03-3899-1192</t>
  </si>
  <si>
    <t>03-3605-4711</t>
  </si>
  <si>
    <t>03-3605-8119</t>
  </si>
  <si>
    <t>03-3887-7691</t>
  </si>
  <si>
    <t>03-3887-7692</t>
  </si>
  <si>
    <t>03-3890-8167</t>
  </si>
  <si>
    <t>03-3890-8168</t>
  </si>
  <si>
    <t>03-3884-0731</t>
  </si>
  <si>
    <t>03-3884-0732</t>
  </si>
  <si>
    <t>03-3941-8167</t>
  </si>
  <si>
    <t>03-3893-7776</t>
  </si>
  <si>
    <t>03-3810-9726</t>
  </si>
  <si>
    <t>03-3891-6115</t>
  </si>
  <si>
    <t>03-3801-9820</t>
  </si>
  <si>
    <t>03-3891-8354</t>
  </si>
  <si>
    <t>03-3801-9818</t>
  </si>
  <si>
    <t>03-3801-5808</t>
  </si>
  <si>
    <t>03-3801-9819</t>
  </si>
  <si>
    <t>03-3895-7334</t>
  </si>
  <si>
    <t>03-3819-6815</t>
  </si>
  <si>
    <t>03-3895-6495</t>
  </si>
  <si>
    <t>03-3819-6819</t>
  </si>
  <si>
    <t>03-3828-2206</t>
  </si>
  <si>
    <t>03-3828-1261</t>
  </si>
  <si>
    <t>03-3932-5314</t>
  </si>
  <si>
    <t>03-3935-1106</t>
  </si>
  <si>
    <t>03-3930-3535</t>
  </si>
  <si>
    <t>03-5998-4906</t>
  </si>
  <si>
    <t>03-3939-0247</t>
  </si>
  <si>
    <t>03-5998-4996</t>
  </si>
  <si>
    <t>03-3962-5315</t>
  </si>
  <si>
    <t>03-5375-5782</t>
  </si>
  <si>
    <t>03-3956-8121</t>
  </si>
  <si>
    <t>03-5995-8351</t>
  </si>
  <si>
    <t>03-3956-8136</t>
  </si>
  <si>
    <t>03-5995-8353</t>
  </si>
  <si>
    <t>03-3966-9176</t>
  </si>
  <si>
    <t>03-3969-8526</t>
  </si>
  <si>
    <t>03-3969-3363</t>
  </si>
  <si>
    <t>03-3969-8504</t>
  </si>
  <si>
    <t>03-3966-9426</t>
  </si>
  <si>
    <t>03-3969-8553</t>
  </si>
  <si>
    <t>03-3936-1171</t>
  </si>
  <si>
    <t>03-3935-1558</t>
  </si>
  <si>
    <t>042-378-6121</t>
  </si>
  <si>
    <t>042-379-3425</t>
  </si>
  <si>
    <t>042-377-7151</t>
  </si>
  <si>
    <t>042-379-3423</t>
  </si>
  <si>
    <t>042-377-2451</t>
  </si>
  <si>
    <t>042-379-3424</t>
  </si>
  <si>
    <t>042-331-7222</t>
  </si>
  <si>
    <t>042-331-7048</t>
  </si>
  <si>
    <t>03-3847-2201</t>
  </si>
  <si>
    <t xml:space="preserve">03-3847-2013 </t>
  </si>
  <si>
    <t>03-3687-8021</t>
  </si>
  <si>
    <t>03-3687-8024</t>
  </si>
  <si>
    <t>03-3680-3486</t>
  </si>
  <si>
    <t>03-3869-3427</t>
  </si>
  <si>
    <t>03-3653-5407</t>
  </si>
  <si>
    <t>03-3652-6293</t>
  </si>
  <si>
    <t>03-3659-7291</t>
  </si>
  <si>
    <t>03-3659-7292</t>
  </si>
  <si>
    <t>03-3657-1958</t>
  </si>
  <si>
    <t>03-3657-1967</t>
  </si>
  <si>
    <t>03-3657-1916</t>
  </si>
  <si>
    <t>03-3657-1888</t>
  </si>
  <si>
    <t>03-3659-9471</t>
  </si>
  <si>
    <t>03-3659-9472</t>
  </si>
  <si>
    <t>03-3619-9911</t>
  </si>
  <si>
    <t>03-3614-7826</t>
  </si>
  <si>
    <t>03-3678-5166</t>
  </si>
  <si>
    <t>03-3678-5405</t>
  </si>
  <si>
    <t>03-3677-9531</t>
  </si>
  <si>
    <t>03-3677-9532</t>
  </si>
  <si>
    <t>03-3679-3001</t>
  </si>
  <si>
    <t>03-3679-3216</t>
  </si>
  <si>
    <t>03-3878-1281</t>
  </si>
  <si>
    <t>03-3878-1282</t>
  </si>
  <si>
    <t>03-3652-7946</t>
  </si>
  <si>
    <t>03-5662-2969</t>
  </si>
  <si>
    <t>03-3651-2546</t>
  </si>
  <si>
    <t>03-3651-8223</t>
  </si>
  <si>
    <t>03-3652-7591</t>
  </si>
  <si>
    <t>03-3652-7592</t>
  </si>
  <si>
    <t>03-3651-2210</t>
  </si>
  <si>
    <t>03-3651-0680</t>
  </si>
  <si>
    <t>03-3878-3651</t>
  </si>
  <si>
    <t>03-3878-3652</t>
  </si>
  <si>
    <t>03-3659-1241</t>
  </si>
  <si>
    <t>03-3659-4994</t>
  </si>
  <si>
    <t>0428-31-2297</t>
  </si>
  <si>
    <t>0428-32-7096</t>
  </si>
  <si>
    <t>0428-31-0411</t>
  </si>
  <si>
    <t>0428-32-7079</t>
  </si>
  <si>
    <t>0428-31-7286</t>
  </si>
  <si>
    <t>0428-32-7074</t>
  </si>
  <si>
    <t>0428-74-5217</t>
  </si>
  <si>
    <t>0428-74-5719</t>
  </si>
  <si>
    <t>0428-22-7284</t>
  </si>
  <si>
    <t>0428-24-2449</t>
  </si>
  <si>
    <t>0428-76-0114</t>
  </si>
  <si>
    <t>0428-76-2394</t>
  </si>
  <si>
    <t>0428-24-1880</t>
  </si>
  <si>
    <t>0428-24-9598</t>
  </si>
  <si>
    <t>03-3420-0136</t>
  </si>
  <si>
    <t>03-3420-8782</t>
  </si>
  <si>
    <t>03-3726-7148</t>
  </si>
  <si>
    <t>03-3726-7160</t>
  </si>
  <si>
    <t>03-3744-2331</t>
  </si>
  <si>
    <t>03-3744-2332</t>
  </si>
  <si>
    <t>03-3744-3501</t>
  </si>
  <si>
    <t>03-3744-3502</t>
  </si>
  <si>
    <t>03-3773-3995</t>
  </si>
  <si>
    <t>03-3773-3996</t>
  </si>
  <si>
    <t>03-3752-4245</t>
  </si>
  <si>
    <t>03-3752-4247</t>
  </si>
  <si>
    <t>03 -3762-6456</t>
  </si>
  <si>
    <t>03-3762-6457</t>
  </si>
  <si>
    <t>03-3762-6656</t>
  </si>
  <si>
    <t>03-3762-6658</t>
  </si>
  <si>
    <t>03-3753-7500</t>
  </si>
  <si>
    <t>03-3753-7501</t>
  </si>
  <si>
    <t>03-3762-3191</t>
  </si>
  <si>
    <t>03-3762-3192</t>
  </si>
  <si>
    <t>03-3773-3991</t>
  </si>
  <si>
    <t>03-3773-3924</t>
  </si>
  <si>
    <t>03-3732-9318</t>
  </si>
  <si>
    <t>03-3732-9319</t>
  </si>
  <si>
    <t>03-3732-9321</t>
  </si>
  <si>
    <t>03-3732-9322</t>
  </si>
  <si>
    <t>03-3753-2125</t>
  </si>
  <si>
    <t>03-3753-2258</t>
  </si>
  <si>
    <t>03-3744-3351</t>
  </si>
  <si>
    <t>03-3744-3375</t>
  </si>
  <si>
    <t>03-3773-3985</t>
  </si>
  <si>
    <t>03-3773-3986</t>
  </si>
  <si>
    <t>03-3773-3988</t>
  </si>
  <si>
    <t>03-3773-3989</t>
  </si>
  <si>
    <t>03-3732-9328</t>
  </si>
  <si>
    <t>03-3732-9329</t>
  </si>
  <si>
    <t>03-3732-9351</t>
  </si>
  <si>
    <t>03-3732-9353</t>
  </si>
  <si>
    <t>03-3759-9335</t>
  </si>
  <si>
    <t>03-3759-9336</t>
  </si>
  <si>
    <t>03-3726-3121</t>
  </si>
  <si>
    <t>03-3726-3122</t>
  </si>
  <si>
    <t>03-3389-7211</t>
  </si>
  <si>
    <t>03-3386-6494</t>
  </si>
  <si>
    <t>0428-83-2156</t>
  </si>
  <si>
    <t>0428-83-2552</t>
  </si>
  <si>
    <t>03-3693-0206</t>
  </si>
  <si>
    <t>03-5698-1749</t>
  </si>
  <si>
    <t>03-3209-5880</t>
  </si>
  <si>
    <t>03-3209-6990</t>
  </si>
  <si>
    <t>03-3662-2507</t>
  </si>
  <si>
    <t>03-3662-2506</t>
  </si>
  <si>
    <t>03-3602-9591</t>
  </si>
  <si>
    <t>03-3838-5765</t>
  </si>
  <si>
    <t>03-3203-1901</t>
  </si>
  <si>
    <t>03-3203-8783</t>
  </si>
  <si>
    <t>03-3601-8327</t>
  </si>
  <si>
    <t>03-3838-5766</t>
  </si>
  <si>
    <t>03-3602-9125</t>
  </si>
  <si>
    <t>03-3838-5767</t>
  </si>
  <si>
    <t>03-3605-5230</t>
  </si>
  <si>
    <t>03-5697-1401</t>
  </si>
  <si>
    <t>03-3693-3350</t>
  </si>
  <si>
    <t>03-5698-1746</t>
  </si>
  <si>
    <t>03-3650-1326</t>
  </si>
  <si>
    <t>03-5694-0019</t>
  </si>
  <si>
    <t>03-3627-1401</t>
  </si>
  <si>
    <t>03-5699-1482</t>
  </si>
  <si>
    <t>03-3690-4567</t>
  </si>
  <si>
    <t>03-3838-5768</t>
  </si>
  <si>
    <t>03-3658-5194</t>
  </si>
  <si>
    <t>03-5694-0469</t>
  </si>
  <si>
    <t>03-3609-0444</t>
  </si>
  <si>
    <t>03-5699-1605</t>
  </si>
  <si>
    <t>03-3692-4900</t>
  </si>
  <si>
    <t>03-5698-1750</t>
  </si>
  <si>
    <t>03-3900-6211</t>
  </si>
  <si>
    <t>03-3900-6215</t>
  </si>
  <si>
    <t>03-5963-3811</t>
  </si>
  <si>
    <t>03-5963-3816</t>
  </si>
  <si>
    <t>03-3911-8817</t>
  </si>
  <si>
    <t>03-3911-4830</t>
  </si>
  <si>
    <t>03-5959-0031</t>
  </si>
  <si>
    <t>03-5959-0035</t>
  </si>
  <si>
    <t>03-5249-4071</t>
  </si>
  <si>
    <t>03-3901-4456</t>
  </si>
  <si>
    <t>03-3902-2461</t>
  </si>
  <si>
    <t>03-3902-2570</t>
  </si>
  <si>
    <t>03-5814-7151</t>
  </si>
  <si>
    <t>03-5814-7155</t>
  </si>
  <si>
    <t> 03-3262-3291</t>
  </si>
  <si>
    <t>03-3222-0269</t>
  </si>
  <si>
    <t>03-3237-2744</t>
  </si>
  <si>
    <t>042-492-6315</t>
  </si>
  <si>
    <t>042-495-3945</t>
  </si>
  <si>
    <t>042-493-6314</t>
  </si>
  <si>
    <t>042-495-3944</t>
  </si>
  <si>
    <t>042-493-6311</t>
  </si>
  <si>
    <t>042-495-3941</t>
  </si>
  <si>
    <t>042-572-2187</t>
  </si>
  <si>
    <t>042-572-2189</t>
  </si>
  <si>
    <t>042-576-3638</t>
  </si>
  <si>
    <t>042-576-3639</t>
  </si>
  <si>
    <t>03-5427-1677</t>
  </si>
  <si>
    <t xml:space="preserve">03-5427-1676 </t>
  </si>
  <si>
    <t>042‒628‒4912</t>
  </si>
  <si>
    <t xml:space="preserve">03-3300-2351 </t>
  </si>
  <si>
    <t>03-3309-0617</t>
  </si>
  <si>
    <t>03-3527-6403</t>
  </si>
  <si>
    <t>03-3527-6407</t>
  </si>
  <si>
    <t>03-3681-0246</t>
  </si>
  <si>
    <t>03-3682-0186</t>
  </si>
  <si>
    <t>03-3644-3096</t>
  </si>
  <si>
    <t>03-5690-4035</t>
  </si>
  <si>
    <t>03-3684-4320</t>
  </si>
  <si>
    <t>03-3682-0238</t>
  </si>
  <si>
    <t>03-3646-4464</t>
  </si>
  <si>
    <t>03-5690-4036</t>
  </si>
  <si>
    <t>03-3699-1591</t>
  </si>
  <si>
    <t>03-5690-4040</t>
  </si>
  <si>
    <t>03-3644-0569</t>
  </si>
  <si>
    <t>03-5690-4038</t>
  </si>
  <si>
    <t>03-3521-8581</t>
  </si>
  <si>
    <t>03-3521-8417</t>
  </si>
  <si>
    <t>03-3645-2381</t>
  </si>
  <si>
    <t>03-5690-4034</t>
  </si>
  <si>
    <t>03-3631-3241</t>
  </si>
  <si>
    <t>03-3631-3803</t>
  </si>
  <si>
    <t>03-3531-7785</t>
  </si>
  <si>
    <t>03-3532-5849</t>
  </si>
  <si>
    <t>03-3641-5948</t>
  </si>
  <si>
    <t>03-3820-4705</t>
  </si>
  <si>
    <t>03-3642-4868</t>
  </si>
  <si>
    <t>03-3820-4706</t>
  </si>
  <si>
    <t>042-383-1162</t>
  </si>
  <si>
    <t>042-382-0402</t>
  </si>
  <si>
    <t>042-383-1105</t>
  </si>
  <si>
    <t>042-382-0405</t>
  </si>
  <si>
    <t>042-322-0641</t>
  </si>
  <si>
    <t>042-328-2321</t>
  </si>
  <si>
    <t>042-572-7143</t>
  </si>
  <si>
    <t>042-577-6843</t>
  </si>
  <si>
    <t>042-322-0642</t>
  </si>
  <si>
    <t>042-328-2412</t>
  </si>
  <si>
    <t>042-324-3811</t>
  </si>
  <si>
    <t>042-328-2414</t>
  </si>
  <si>
    <t>042-341-0244</t>
  </si>
  <si>
    <t>042-341-1962</t>
  </si>
  <si>
    <t>042-341-6795</t>
  </si>
  <si>
    <t>042-341-6797</t>
  </si>
  <si>
    <t>042-341-0575</t>
  </si>
  <si>
    <t>042-341-0619</t>
  </si>
  <si>
    <t>03-3480-8891</t>
  </si>
  <si>
    <t>03-5497-7362</t>
  </si>
  <si>
    <t>042-350-7123</t>
  </si>
  <si>
    <t>042-350-7188</t>
  </si>
  <si>
    <t>03-3466-8221</t>
  </si>
  <si>
    <t>03-3466-8225</t>
  </si>
  <si>
    <t>03-3371-5268</t>
  </si>
  <si>
    <t>03-3363-8396</t>
  </si>
  <si>
    <t>03-3771-3374</t>
  </si>
  <si>
    <t>03-3771-0944</t>
  </si>
  <si>
    <t>03-3785-1680</t>
  </si>
  <si>
    <t>03-3785-1737</t>
  </si>
  <si>
    <t>03-3781-5643</t>
  </si>
  <si>
    <t>03-3781-5810</t>
  </si>
  <si>
    <t>03-3782-7770</t>
  </si>
  <si>
    <t>03-3782-9137</t>
  </si>
  <si>
    <t>03-3491-6623</t>
  </si>
  <si>
    <t>03-3491-2653</t>
  </si>
  <si>
    <t>03-3765-2849</t>
  </si>
  <si>
    <t>03-3765-2751</t>
  </si>
  <si>
    <t>03-3441-3209</t>
  </si>
  <si>
    <t>03-3441-3246</t>
  </si>
  <si>
    <t>03-3772-0900</t>
  </si>
  <si>
    <t>03-3772-0715</t>
  </si>
  <si>
    <t>03-3782-2930</t>
  </si>
  <si>
    <t>03-3782-1497</t>
  </si>
  <si>
    <t>03-3799-1641</t>
  </si>
  <si>
    <t>03-3799-1643</t>
  </si>
  <si>
    <t>03-3774-1151</t>
  </si>
  <si>
    <t>03-3774-1297</t>
  </si>
  <si>
    <t>03-3474-4048</t>
  </si>
  <si>
    <t>03-3471-4076</t>
  </si>
  <si>
    <t>03-3520-8501</t>
  </si>
  <si>
    <t>03-3520-8504</t>
  </si>
  <si>
    <t>03-3460-0666</t>
  </si>
  <si>
    <t>03-3460-0026</t>
  </si>
  <si>
    <t>03-3376-3365</t>
  </si>
  <si>
    <t>03-3376-3500</t>
  </si>
  <si>
    <t>03-3469-2451</t>
  </si>
  <si>
    <t>03-3469-0067</t>
  </si>
  <si>
    <t>03-3400-2440</t>
  </si>
  <si>
    <t>03-3400-2433</t>
  </si>
  <si>
    <t>042-422-3111</t>
  </si>
  <si>
    <t>042-422-1078</t>
  </si>
  <si>
    <t>03-3601-0116</t>
  </si>
  <si>
    <t>03-3601-2902</t>
  </si>
  <si>
    <t>03-3918-0511</t>
  </si>
  <si>
    <t>03-3576-8428</t>
  </si>
  <si>
    <t>03-3918-6451</t>
  </si>
  <si>
    <t>03-3918-6033</t>
  </si>
  <si>
    <t>03-3411-5115</t>
  </si>
  <si>
    <t>03-3411-5532</t>
  </si>
  <si>
    <t>03-3266-1605</t>
  </si>
  <si>
    <t>03-3266-8086</t>
  </si>
  <si>
    <t>03-3266-1606</t>
  </si>
  <si>
    <t>03-3266-8087</t>
  </si>
  <si>
    <t>03-3205-9671</t>
  </si>
  <si>
    <t>03-3205-9815</t>
  </si>
  <si>
    <t>03-3357-6191</t>
  </si>
  <si>
    <t>03-3357-6195</t>
  </si>
  <si>
    <t>03-5330-0661</t>
  </si>
  <si>
    <t>03-5330-0672</t>
  </si>
  <si>
    <t>03-3205-9674</t>
  </si>
  <si>
    <t>03-3205-9859</t>
  </si>
  <si>
    <t>03-3358-3771</t>
  </si>
  <si>
    <t>03-3358-3770</t>
  </si>
  <si>
    <t>03-3918-5311</t>
  </si>
  <si>
    <t>03-3314-2261</t>
  </si>
  <si>
    <t>03-3314-3572</t>
  </si>
  <si>
    <t>03-3399-0148</t>
  </si>
  <si>
    <t>03-3399-0854</t>
  </si>
  <si>
    <t>03-3390-3144</t>
  </si>
  <si>
    <t>03-3390-5571</t>
  </si>
  <si>
    <t>03-3389-1581</t>
  </si>
  <si>
    <t>03-3389-8297</t>
  </si>
  <si>
    <t>03-3313-1361</t>
  </si>
  <si>
    <t>03-3313-5194</t>
  </si>
  <si>
    <t>03-3302-2989</t>
  </si>
  <si>
    <t>03-3302-5736</t>
  </si>
  <si>
    <t>03-3333-7428</t>
  </si>
  <si>
    <t>03-3247-9168</t>
  </si>
  <si>
    <t>03-3313-2361</t>
  </si>
  <si>
    <t>03-3313-8914</t>
  </si>
  <si>
    <t>03-3302-1762</t>
  </si>
  <si>
    <t>03-3302-6873</t>
  </si>
  <si>
    <t>03-3399-2196</t>
  </si>
  <si>
    <t>03-3399-5119</t>
  </si>
  <si>
    <t>03-3313-1461</t>
  </si>
  <si>
    <t>03-3313-4704</t>
  </si>
  <si>
    <t>03-3390-0148</t>
  </si>
  <si>
    <t>03-3390-3588</t>
  </si>
  <si>
    <t>03-3313-1561</t>
  </si>
  <si>
    <t>03-3313-8764</t>
  </si>
  <si>
    <t>03-3383-2428</t>
  </si>
  <si>
    <t>03-5340-2952</t>
  </si>
  <si>
    <t>03-3617-2180</t>
  </si>
  <si>
    <t>03-3617-0420</t>
  </si>
  <si>
    <t>03-3616-2271</t>
  </si>
  <si>
    <t>03-3616-2237</t>
  </si>
  <si>
    <t>03-3616-5630</t>
  </si>
  <si>
    <t>03-3616-5635</t>
  </si>
  <si>
    <t>03-3625-0351</t>
  </si>
  <si>
    <t>03-3625-0424</t>
  </si>
  <si>
    <t>03-3625-0365</t>
  </si>
  <si>
    <t>03-3625-1494</t>
  </si>
  <si>
    <t>03-3617-0537</t>
  </si>
  <si>
    <t>03-3617-0977</t>
  </si>
  <si>
    <t>03-3917-1121</t>
  </si>
  <si>
    <t>03-3917-1123</t>
  </si>
  <si>
    <t>03-3444-7671</t>
  </si>
  <si>
    <t>03-3444-0094</t>
  </si>
  <si>
    <t>03-3700-0017</t>
  </si>
  <si>
    <t>03-3707-9298</t>
  </si>
  <si>
    <t>03-3701-1171</t>
  </si>
  <si>
    <t>03-3701-1195</t>
  </si>
  <si>
    <t>03-3308-9683</t>
  </si>
  <si>
    <t>03-3308-9778</t>
  </si>
  <si>
    <t>03-3300-6361</t>
  </si>
  <si>
    <t>03-3300-6363</t>
  </si>
  <si>
    <t>03-3468-2501</t>
  </si>
  <si>
    <t>03-3468-7549</t>
  </si>
  <si>
    <t>03-3417-4971</t>
  </si>
  <si>
    <t>03-3417-4963</t>
  </si>
  <si>
    <t>03-3417-2367</t>
  </si>
  <si>
    <t>03-3417-2380</t>
  </si>
  <si>
    <t>03-3422-7401</t>
  </si>
  <si>
    <t>03-3422-7899</t>
  </si>
  <si>
    <t>03-3424-3070</t>
  </si>
  <si>
    <t>03-3424-3641</t>
  </si>
  <si>
    <t>03-3429-6203</t>
  </si>
  <si>
    <t>03-3429-6385</t>
  </si>
  <si>
    <t>03-3413-0810</t>
  </si>
  <si>
    <t>03-3413-1332</t>
  </si>
  <si>
    <t>03-3701-7128</t>
  </si>
  <si>
    <t>03-3701-7173</t>
  </si>
  <si>
    <t>03-3300-7361</t>
  </si>
  <si>
    <t>03-3300-7370</t>
  </si>
  <si>
    <t>03-3701-2161</t>
  </si>
  <si>
    <t>03-3701-2164</t>
  </si>
  <si>
    <t>03-3484-3741</t>
  </si>
  <si>
    <t>03-3484-3745</t>
  </si>
  <si>
    <t>03-3303-7381</t>
  </si>
  <si>
    <t>03-3303-7151</t>
  </si>
  <si>
    <t>03-3413-4511</t>
  </si>
  <si>
    <t>03-3413-4409</t>
  </si>
  <si>
    <t>03-3303-7332</t>
  </si>
  <si>
    <t>03-3303-7581</t>
  </si>
  <si>
    <t>03-3302-2571</t>
  </si>
  <si>
    <t>03-3302-7491</t>
  </si>
  <si>
    <t>042-341-2611</t>
  </si>
  <si>
    <t>042-341-2619</t>
  </si>
  <si>
    <t>03-3866-5169</t>
  </si>
  <si>
    <t>03-5687-5888</t>
  </si>
  <si>
    <t>03-3844-2089</t>
  </si>
  <si>
    <t>03-3847-0168</t>
  </si>
  <si>
    <t>03-3876-2277</t>
  </si>
  <si>
    <t>03-3871-9518</t>
  </si>
  <si>
    <t>03-3876-3341</t>
  </si>
  <si>
    <t>03-3871-9516</t>
  </si>
  <si>
    <t>042-523-4328</t>
  </si>
  <si>
    <t>042-529-1005</t>
  </si>
  <si>
    <t>042-523-4338</t>
  </si>
  <si>
    <t>042-529-1008</t>
  </si>
  <si>
    <t>042-536-2411</t>
  </si>
  <si>
    <t>042-534-6949</t>
  </si>
  <si>
    <t>042-537-3195</t>
  </si>
  <si>
    <t>042-534-6954</t>
  </si>
  <si>
    <t>03-3702-4141</t>
  </si>
  <si>
    <t>03-3702-8002</t>
  </si>
  <si>
    <t>042-372-1861</t>
  </si>
  <si>
    <t>042-337-7654</t>
  </si>
  <si>
    <t>042-371-8534</t>
  </si>
  <si>
    <t>042-337-7651</t>
  </si>
  <si>
    <t>042-376-2211</t>
  </si>
  <si>
    <t>042-337-7649</t>
  </si>
  <si>
    <t>042-337-4020</t>
  </si>
  <si>
    <t>042-337-7657</t>
  </si>
  <si>
    <t>042-374-0685</t>
  </si>
  <si>
    <t>042-337-7656</t>
  </si>
  <si>
    <t>03-3265-5961</t>
  </si>
  <si>
    <t>03-3265-4040</t>
  </si>
  <si>
    <t>03-3531-7215</t>
  </si>
  <si>
    <t>03-3531-2572</t>
  </si>
  <si>
    <t>03-3851-4074</t>
  </si>
  <si>
    <t>03-3865-2944</t>
  </si>
  <si>
    <t>03-3531-6308</t>
  </si>
  <si>
    <t>03-3531-2597</t>
  </si>
  <si>
    <t>042-482-0293</t>
  </si>
  <si>
    <t>042-499-4192</t>
  </si>
  <si>
    <t>042-482-0171</t>
  </si>
  <si>
    <t>042-499-4191</t>
  </si>
  <si>
    <t>042-487-4521</t>
  </si>
  <si>
    <t>042-499-4195</t>
  </si>
  <si>
    <t>042-485-5276</t>
  </si>
  <si>
    <t>042-499-4194</t>
  </si>
  <si>
    <t>03-3263-7190</t>
  </si>
  <si>
    <t>03-3288-3499</t>
  </si>
  <si>
    <t>03-3263-4321</t>
  </si>
  <si>
    <t>03-3263-4339</t>
  </si>
  <si>
    <t>03-3945-3231</t>
  </si>
  <si>
    <t>03-3945-3886</t>
  </si>
  <si>
    <t>03-3727-6121</t>
  </si>
  <si>
    <t>03-3727-2984</t>
  </si>
  <si>
    <t>03-3721-5087</t>
  </si>
  <si>
    <t>03-3721-7765</t>
  </si>
  <si>
    <t>042-559-2411</t>
  </si>
  <si>
    <t>042-559-2202</t>
  </si>
  <si>
    <t>03-3262-2255</t>
  </si>
  <si>
    <t>03-3262-2223</t>
  </si>
  <si>
    <t>03-3920-5151</t>
  </si>
  <si>
    <t>03-5991-0632</t>
  </si>
  <si>
    <t>03-5962-0104</t>
  </si>
  <si>
    <t>03-3701-2197</t>
  </si>
  <si>
    <t>03-3415-0104</t>
  </si>
  <si>
    <t>03-3749-0265</t>
  </si>
  <si>
    <t>0422-51-4554</t>
  </si>
  <si>
    <t>0422-51-3966</t>
  </si>
  <si>
    <t>03-3946-7171</t>
  </si>
  <si>
    <t>03-3946-7397</t>
  </si>
  <si>
    <t>042-524-3903</t>
  </si>
  <si>
    <t>042-527-1829</t>
  </si>
  <si>
    <t>0422-46-4181</t>
  </si>
  <si>
    <t>0422-49-8429</t>
  </si>
  <si>
    <t>03-3300-2111</t>
  </si>
  <si>
    <t>03-3300-4266</t>
  </si>
  <si>
    <t>03-3986-5435</t>
  </si>
  <si>
    <t>03-5951-3906</t>
  </si>
  <si>
    <t>03-3918-2105</t>
  </si>
  <si>
    <t>03-5394-1008</t>
  </si>
  <si>
    <t>03-3918-2144</t>
  </si>
  <si>
    <t>03-5394-1009</t>
  </si>
  <si>
    <t>03-3956-8171</t>
  </si>
  <si>
    <t>03-3959-9659</t>
  </si>
  <si>
    <t>03-3987-6285</t>
  </si>
  <si>
    <t>03-5950-4680</t>
  </si>
  <si>
    <t>03-3986-5427</t>
  </si>
  <si>
    <t>03-5951-3907</t>
  </si>
  <si>
    <t>03-3986-0661</t>
  </si>
  <si>
    <t>03-5950-4679</t>
  </si>
  <si>
    <t>03-3956-8174</t>
  </si>
  <si>
    <t>03-3959-9663</t>
  </si>
  <si>
    <t>03-3723-9966</t>
  </si>
  <si>
    <t>03-3724-7041</t>
  </si>
  <si>
    <t>03-3999-3415</t>
  </si>
  <si>
    <t>03-3999-3416</t>
  </si>
  <si>
    <t>03-3382-7151</t>
  </si>
  <si>
    <t>03-3382-7152</t>
  </si>
  <si>
    <t>03-3330-5325</t>
  </si>
  <si>
    <t>03-3330-5326</t>
  </si>
  <si>
    <t>03-3389-1471</t>
  </si>
  <si>
    <t>03-3389-1472</t>
  </si>
  <si>
    <t>03-3362-5236</t>
  </si>
  <si>
    <t>03-3362-5237</t>
  </si>
  <si>
    <t>03-3386-5423</t>
  </si>
  <si>
    <t>03-3386-5426</t>
  </si>
  <si>
    <t>03-3381-7277</t>
  </si>
  <si>
    <t>03-3381-7278</t>
  </si>
  <si>
    <t>04992-7-0017</t>
  </si>
  <si>
    <t>04992-7-0579</t>
  </si>
  <si>
    <t>042-462-2811</t>
  </si>
  <si>
    <t>042-469-2178</t>
  </si>
  <si>
    <t>042-462-2812</t>
  </si>
  <si>
    <t>042-469-2179</t>
  </si>
  <si>
    <t>042-465-6113</t>
  </si>
  <si>
    <t>042-469-2181</t>
  </si>
  <si>
    <t>042-463-2551</t>
  </si>
  <si>
    <t>042-462-2589</t>
  </si>
  <si>
    <t>042-421-3611</t>
  </si>
  <si>
    <t>042-423-6501</t>
  </si>
  <si>
    <t>042-789-5535</t>
  </si>
  <si>
    <t>042-793-6804</t>
  </si>
  <si>
    <t>03-3391-0223</t>
  </si>
  <si>
    <t>03-3398-1915</t>
  </si>
  <si>
    <t>03-3934-2341</t>
  </si>
  <si>
    <t>03-3937-5282</t>
  </si>
  <si>
    <t>03-3957-3133</t>
  </si>
  <si>
    <t>03-3958-9009</t>
  </si>
  <si>
    <t>03-3925-9230</t>
  </si>
  <si>
    <t>03-5387-2293</t>
  </si>
  <si>
    <t>03-3922-0165</t>
  </si>
  <si>
    <t>03-5387-2291</t>
  </si>
  <si>
    <t>03-3924-0771</t>
  </si>
  <si>
    <t>03-3925-9102</t>
  </si>
  <si>
    <t>03-3921-7101</t>
  </si>
  <si>
    <t>03-5387-2292</t>
  </si>
  <si>
    <t>03-3993-2417</t>
  </si>
  <si>
    <t>03-5984-2629</t>
  </si>
  <si>
    <t>03-3993-1348</t>
  </si>
  <si>
    <t>03-5984-2730</t>
  </si>
  <si>
    <t>03-3993-1481</t>
  </si>
  <si>
    <t>03-5984-3277</t>
  </si>
  <si>
    <t>03-3997-3131</t>
  </si>
  <si>
    <t>03-3997-2742</t>
  </si>
  <si>
    <t>03-3920-1034</t>
  </si>
  <si>
    <t>03-3929-9057</t>
  </si>
  <si>
    <t>03-3997-3315</t>
  </si>
  <si>
    <t>03-3997-4492</t>
  </si>
  <si>
    <t>03-3990-4436</t>
  </si>
  <si>
    <t>03-3777-7995</t>
  </si>
  <si>
    <t>03-3990-6412</t>
  </si>
  <si>
    <t>03-3577-7998</t>
  </si>
  <si>
    <t>03-3990-5451</t>
  </si>
  <si>
    <t>03-3577-7996</t>
  </si>
  <si>
    <t>03-3998-0231</t>
  </si>
  <si>
    <t>03-3577-7997</t>
  </si>
  <si>
    <t>03-3976-5871</t>
  </si>
  <si>
    <t>03-5383-3598</t>
  </si>
  <si>
    <t>03-3925-9564</t>
  </si>
  <si>
    <t>03-5387-2290</t>
  </si>
  <si>
    <t>03-3995-8036</t>
  </si>
  <si>
    <t>03-3997-5472</t>
  </si>
  <si>
    <t>042-691-6881</t>
  </si>
  <si>
    <t>042-691-9143</t>
  </si>
  <si>
    <t>042-642-4266</t>
  </si>
  <si>
    <t>042-646-0485</t>
  </si>
  <si>
    <t>042-645-3046</t>
  </si>
  <si>
    <t>042-646-0801</t>
  </si>
  <si>
    <t>042-651-3652</t>
  </si>
  <si>
    <t>042-651-4364</t>
  </si>
  <si>
    <t>042-678-2580</t>
  </si>
  <si>
    <t>042-678-1492</t>
  </si>
  <si>
    <t>042-654-2485</t>
  </si>
  <si>
    <t>042-654-3643</t>
  </si>
  <si>
    <t>042-665-3473</t>
  </si>
  <si>
    <t>042-667-5417</t>
  </si>
  <si>
    <t>042-665-7256</t>
  </si>
  <si>
    <t>042-667-5428</t>
  </si>
  <si>
    <t>042-642-1894</t>
  </si>
  <si>
    <t>042-646-6215</t>
  </si>
  <si>
    <t>042-624-2135</t>
  </si>
  <si>
    <t>042-627-9536</t>
  </si>
  <si>
    <t>042-622-7227</t>
  </si>
  <si>
    <t>042-627-9557</t>
  </si>
  <si>
    <t>042-622-9131</t>
  </si>
  <si>
    <t>042-627-9541</t>
  </si>
  <si>
    <t>042-666-9325</t>
  </si>
  <si>
    <t>042-664-9600</t>
  </si>
  <si>
    <t>042-664-1480</t>
  </si>
  <si>
    <t>042-667-5421</t>
  </si>
  <si>
    <t>042-635-0521</t>
  </si>
  <si>
    <t>042-637-3541</t>
  </si>
  <si>
    <t>042-637-0773</t>
  </si>
  <si>
    <t>042-637-0771</t>
  </si>
  <si>
    <t>042-625-6431</t>
  </si>
  <si>
    <t>042-627-9421</t>
  </si>
  <si>
    <t>042-676-6635</t>
  </si>
  <si>
    <t>042-677-3708</t>
  </si>
  <si>
    <t>042-676-3345</t>
  </si>
  <si>
    <t>042-677-0163</t>
  </si>
  <si>
    <t>042-678-2588</t>
  </si>
  <si>
    <t>042-678-1490</t>
  </si>
  <si>
    <t>042-676-5211</t>
  </si>
  <si>
    <t>042-677-0198</t>
  </si>
  <si>
    <t>042-676-5571</t>
  </si>
  <si>
    <t>042-677-0205</t>
  </si>
  <si>
    <t>042-624-3201</t>
  </si>
  <si>
    <t>042-627-9544</t>
  </si>
  <si>
    <t>042-642-2148</t>
  </si>
  <si>
    <t>042-646-0405</t>
  </si>
  <si>
    <t>042-676-8120</t>
  </si>
  <si>
    <t>042-677-0208</t>
  </si>
  <si>
    <t>042-661-0257</t>
  </si>
  <si>
    <t>042-667-5403</t>
  </si>
  <si>
    <t>042-626-0961</t>
  </si>
  <si>
    <t>042-627-9561</t>
  </si>
  <si>
    <t>042-665-4711</t>
  </si>
  <si>
    <t>042-667-5407</t>
  </si>
  <si>
    <t>042-554-2012</t>
  </si>
  <si>
    <t>042-578-1526</t>
  </si>
  <si>
    <t>042-474-1753</t>
  </si>
  <si>
    <t>042-472-7997</t>
  </si>
  <si>
    <t>042-473-8881</t>
  </si>
  <si>
    <t>042-472-7999</t>
  </si>
  <si>
    <t>042-471-2765</t>
  </si>
  <si>
    <t>042-472-7995</t>
  </si>
  <si>
    <t>042-421-9573</t>
  </si>
  <si>
    <t>042-423-1977</t>
  </si>
  <si>
    <t>042-391-9111</t>
  </si>
  <si>
    <t>042-397-5415</t>
  </si>
  <si>
    <t>042-391-9113</t>
  </si>
  <si>
    <t>042-397-5417</t>
  </si>
  <si>
    <t>042-391-9117</t>
  </si>
  <si>
    <t>042-397-5421</t>
  </si>
  <si>
    <t>042-391-9112</t>
  </si>
  <si>
    <t>042-397-5416</t>
  </si>
  <si>
    <t>042-391-9116</t>
  </si>
  <si>
    <t>042-397-5420</t>
  </si>
  <si>
    <t>042-561-2326</t>
  </si>
  <si>
    <t>042-590-7028</t>
  </si>
  <si>
    <t>042-561-2328</t>
  </si>
  <si>
    <t>042-590-7029</t>
  </si>
  <si>
    <t>042-564-8511</t>
  </si>
  <si>
    <t>042-590-7031</t>
  </si>
  <si>
    <t>042-591-2228</t>
  </si>
  <si>
    <t>042-591-2221</t>
  </si>
  <si>
    <t>042-583-3905</t>
  </si>
  <si>
    <t>042-583-3915</t>
  </si>
  <si>
    <t>042-597-0021</t>
  </si>
  <si>
    <t>042-597-5787</t>
  </si>
  <si>
    <t>042-598-0007</t>
  </si>
  <si>
    <t>042-598-0876</t>
  </si>
  <si>
    <t>03-3444-7282</t>
  </si>
  <si>
    <t>03-3444-7342</t>
  </si>
  <si>
    <t>042-364-1881</t>
  </si>
  <si>
    <t>042-334-0897</t>
  </si>
  <si>
    <t>042-361-9301</t>
  </si>
  <si>
    <t>042-334-0891</t>
  </si>
  <si>
    <t>042-367-0320</t>
  </si>
  <si>
    <t>042-334-0898</t>
  </si>
  <si>
    <t>042-361-9303</t>
  </si>
  <si>
    <t>042-334-0893</t>
  </si>
  <si>
    <t>042-576-7227</t>
  </si>
  <si>
    <t>042-572-7528</t>
  </si>
  <si>
    <t>042-322-0557</t>
  </si>
  <si>
    <t>042-326-2980</t>
  </si>
  <si>
    <t>042-361-9302</t>
  </si>
  <si>
    <t>042-334-0892</t>
  </si>
  <si>
    <t>042-361-7146</t>
  </si>
  <si>
    <t>042-334-0896</t>
  </si>
  <si>
    <t>03-3811-7271</t>
  </si>
  <si>
    <t>03-5689-4554</t>
  </si>
  <si>
    <t>03-3821-7178</t>
  </si>
  <si>
    <t>03-5685-4955</t>
  </si>
  <si>
    <t>03-3814-2544</t>
  </si>
  <si>
    <t>03-5689-4556</t>
  </si>
  <si>
    <t>03-3944-0371</t>
  </si>
  <si>
    <t>03-3944-5914</t>
  </si>
  <si>
    <t>03-3814-6666</t>
  </si>
  <si>
    <t>03-5689-4558</t>
  </si>
  <si>
    <t>03-3811-2571</t>
  </si>
  <si>
    <t>03-5689-4555</t>
  </si>
  <si>
    <t>03-3783-5511</t>
  </si>
  <si>
    <t>03-3783-1362</t>
  </si>
  <si>
    <t>03-3917-1456</t>
  </si>
  <si>
    <t>03-3917-0007</t>
  </si>
  <si>
    <t>042-797-4545</t>
  </si>
  <si>
    <t>042-797-2342</t>
  </si>
  <si>
    <t>042-798-1251</t>
  </si>
  <si>
    <t>042-798-1252</t>
  </si>
  <si>
    <t>042-734-0259</t>
  </si>
  <si>
    <t>042-735-1479</t>
  </si>
  <si>
    <t>042-792-3081</t>
  </si>
  <si>
    <t>042-791-5984</t>
  </si>
  <si>
    <t>042-791-0821</t>
  </si>
  <si>
    <t>042-791-6514</t>
  </si>
  <si>
    <t>042-795-0323</t>
  </si>
  <si>
    <t>042-795-8765</t>
  </si>
  <si>
    <t>042-734-4343</t>
  </si>
  <si>
    <t>042-735-2089</t>
  </si>
  <si>
    <t>042-735-2405</t>
  </si>
  <si>
    <t>042-735-2401</t>
  </si>
  <si>
    <t>042-728-6030</t>
  </si>
  <si>
    <t>042-721-4489</t>
  </si>
  <si>
    <t>042-722-2420</t>
  </si>
  <si>
    <t>042-721-4407</t>
  </si>
  <si>
    <t>042-722-6095</t>
  </si>
  <si>
    <t>042-721-4386</t>
  </si>
  <si>
    <t>042-722-1101</t>
  </si>
  <si>
    <t>042-721-4399</t>
  </si>
  <si>
    <t>042-796-2248</t>
  </si>
  <si>
    <t>042-795-8764</t>
  </si>
  <si>
    <t>042-782-9155</t>
  </si>
  <si>
    <t>042－783-4012</t>
  </si>
  <si>
    <t>042-725-5002</t>
  </si>
  <si>
    <t>042-721-4453</t>
  </si>
  <si>
    <t>042-793-1021</t>
  </si>
  <si>
    <t>042-791-5985</t>
  </si>
  <si>
    <t>0422-44-5371</t>
  </si>
  <si>
    <t>0422-76-0670</t>
  </si>
  <si>
    <t>0422-45-3201</t>
  </si>
  <si>
    <t>0422-76-0673</t>
  </si>
  <si>
    <t>0422-44-6181</t>
  </si>
  <si>
    <t>0422-76-0671</t>
  </si>
  <si>
    <t>0422-31-1118</t>
  </si>
  <si>
    <t>0422-32-5782</t>
  </si>
  <si>
    <t>0422-31-6373</t>
  </si>
  <si>
    <t>0422-31-5110</t>
  </si>
  <si>
    <t>0422-49-1833</t>
  </si>
  <si>
    <t>0422-76-0674</t>
  </si>
  <si>
    <t>03-3707-5676</t>
  </si>
  <si>
    <t>03-3707-5688</t>
  </si>
  <si>
    <t>03-3404-7522</t>
  </si>
  <si>
    <t>03-3404-7523</t>
  </si>
  <si>
    <t>03-3409-7687</t>
  </si>
  <si>
    <t>03-3406-1495</t>
  </si>
  <si>
    <t>03-5441-7348</t>
  </si>
  <si>
    <t>03-5441-2699</t>
  </si>
  <si>
    <t>0422-43-2196</t>
  </si>
  <si>
    <t>0422-47-6905</t>
  </si>
  <si>
    <t>0422-51-8041</t>
  </si>
  <si>
    <t>0422-55-5186</t>
  </si>
  <si>
    <t>0422-22-1426</t>
  </si>
  <si>
    <t>0422-21-7694</t>
  </si>
  <si>
    <t>0422-51-7675</t>
  </si>
  <si>
    <t>0422-55-5195</t>
  </si>
  <si>
    <t>042-468-3256</t>
  </si>
  <si>
    <t>042-468-3348</t>
  </si>
  <si>
    <t>042-560-1761</t>
  </si>
  <si>
    <t>042-560-4286</t>
  </si>
  <si>
    <t>042-560-3155</t>
  </si>
  <si>
    <t>042-560-4287</t>
  </si>
  <si>
    <t>042-564-3001</t>
  </si>
  <si>
    <t>042-563-9356</t>
  </si>
  <si>
    <t>042-561-1762</t>
  </si>
  <si>
    <t>042-563-9354</t>
  </si>
  <si>
    <t>042-564-4341</t>
  </si>
  <si>
    <t>042-563-9149</t>
  </si>
  <si>
    <t>042-391-2142</t>
  </si>
  <si>
    <t>042-391-5926</t>
  </si>
  <si>
    <t>03-3362-8704</t>
  </si>
  <si>
    <t>03-3368-3113</t>
  </si>
  <si>
    <t>042-444-9100</t>
  </si>
  <si>
    <t>042-498-7800</t>
  </si>
  <si>
    <t>042-368-5111</t>
  </si>
  <si>
    <t>042-393-5611</t>
  </si>
  <si>
    <t>042-391-7129</t>
  </si>
  <si>
    <t>03-3714-3694</t>
  </si>
  <si>
    <t>03-3714-3660</t>
  </si>
  <si>
    <t>03-3714-3794</t>
  </si>
  <si>
    <t>03-3714-3761</t>
  </si>
  <si>
    <t>03-3714-4594</t>
  </si>
  <si>
    <t>03-3714-4751</t>
  </si>
  <si>
    <t>03-3711-8794</t>
  </si>
  <si>
    <t>03-3711-8896</t>
  </si>
  <si>
    <t>03-3711-8394</t>
  </si>
  <si>
    <t>03-3711-8287</t>
  </si>
  <si>
    <t>03-3492-3388</t>
  </si>
  <si>
    <t>03-5759-7584</t>
  </si>
  <si>
    <t>03-3717-1196</t>
  </si>
  <si>
    <t>03-3717-1197</t>
  </si>
  <si>
    <t>042-300-2121</t>
  </si>
  <si>
    <t>042-300-1123</t>
  </si>
  <si>
    <t>03-3262-4161</t>
  </si>
  <si>
    <t>03-3855-2362</t>
  </si>
  <si>
    <t>新規登録</t>
  </si>
  <si>
    <t>継続登録</t>
  </si>
  <si>
    <t>転入生（引っ越し等）</t>
  </si>
  <si>
    <t>登録区分</t>
  </si>
  <si>
    <t>△</t>
  </si>
  <si>
    <t>◎</t>
  </si>
  <si>
    <t>会員番号</t>
  </si>
  <si>
    <t>氏名（姓）</t>
  </si>
  <si>
    <t>氏名（名）</t>
  </si>
  <si>
    <t>フリガナ（姓）</t>
  </si>
  <si>
    <t>フリガナ（名）</t>
  </si>
  <si>
    <t>所属する中学校</t>
  </si>
  <si>
    <t>全角文字</t>
  </si>
  <si>
    <t>全角カタカナ</t>
  </si>
  <si>
    <t>男性
女性</t>
  </si>
  <si>
    <t>半角数字
(年(西暦)/月/日)</t>
  </si>
  <si>
    <t>中学校名</t>
  </si>
  <si>
    <t>団体所属番号</t>
  </si>
  <si>
    <t>団体名</t>
  </si>
  <si>
    <t>会員番号</t>
  </si>
  <si>
    <t>氏名[姓]</t>
  </si>
  <si>
    <t>氏名[名]</t>
  </si>
  <si>
    <t>氏名フリガナ[姓]</t>
  </si>
  <si>
    <t>氏名フリガナ[名]</t>
  </si>
  <si>
    <t>性別</t>
  </si>
  <si>
    <t>性別名</t>
  </si>
  <si>
    <t>生年月日</t>
  </si>
  <si>
    <t>郵便番号</t>
  </si>
  <si>
    <t>都道府県コード</t>
  </si>
  <si>
    <t>都道府県名</t>
  </si>
  <si>
    <t>市区町村</t>
  </si>
  <si>
    <t>町域</t>
  </si>
  <si>
    <t>番地等</t>
  </si>
  <si>
    <t>建物等</t>
  </si>
  <si>
    <t>電話番号</t>
  </si>
  <si>
    <t>FAX番号</t>
  </si>
  <si>
    <t>渋谷区</t>
  </si>
  <si>
    <t>渋谷</t>
  </si>
  <si>
    <t>4−4−25</t>
  </si>
  <si>
    <t>昭島市</t>
  </si>
  <si>
    <t>東町</t>
  </si>
  <si>
    <t>2丁目6-22</t>
  </si>
  <si>
    <t>つつじが丘</t>
  </si>
  <si>
    <t>2丁目2番6号</t>
  </si>
  <si>
    <t>宮沢町</t>
  </si>
  <si>
    <t>１丁目9-1</t>
  </si>
  <si>
    <t>緑町</t>
  </si>
  <si>
    <t>2ー2ー12</t>
  </si>
  <si>
    <t>福島町</t>
  </si>
  <si>
    <t>3-20-1</t>
  </si>
  <si>
    <t>あきる野市</t>
  </si>
  <si>
    <t>五日市</t>
  </si>
  <si>
    <t>平沢</t>
  </si>
  <si>
    <t>伊奈</t>
  </si>
  <si>
    <t>足立区</t>
  </si>
  <si>
    <t>伊興</t>
  </si>
  <si>
    <t>5-17-1</t>
  </si>
  <si>
    <t>入谷</t>
  </si>
  <si>
    <t>1-24-1</t>
  </si>
  <si>
    <t>扇</t>
  </si>
  <si>
    <t>3-22-1</t>
  </si>
  <si>
    <t>江北</t>
  </si>
  <si>
    <t>7-17-11</t>
  </si>
  <si>
    <t>中央本町</t>
  </si>
  <si>
    <t>5-23-1</t>
  </si>
  <si>
    <t>1-17-1</t>
  </si>
  <si>
    <t>梅田</t>
  </si>
  <si>
    <t>6-32-1</t>
  </si>
  <si>
    <t>西新井本町</t>
  </si>
  <si>
    <t>2-3-1</t>
  </si>
  <si>
    <t>梅島</t>
  </si>
  <si>
    <t>3-23-3</t>
  </si>
  <si>
    <t>西竹の塚</t>
  </si>
  <si>
    <t>1丁目8-1</t>
  </si>
  <si>
    <t>神明南</t>
  </si>
  <si>
    <t>1-16-1</t>
  </si>
  <si>
    <t>関原</t>
  </si>
  <si>
    <t>3-32-14</t>
  </si>
  <si>
    <t>西新井</t>
  </si>
  <si>
    <t>7丁目22-1</t>
  </si>
  <si>
    <t>花畑</t>
  </si>
  <si>
    <t>1-31-1</t>
  </si>
  <si>
    <t>文京区</t>
  </si>
  <si>
    <t>大塚</t>
  </si>
  <si>
    <t>1-5-9</t>
  </si>
  <si>
    <t>荒川区</t>
  </si>
  <si>
    <t>西尾久</t>
  </si>
  <si>
    <t>3-14-1</t>
  </si>
  <si>
    <t>西日暮里</t>
  </si>
  <si>
    <t>2-36-8</t>
  </si>
  <si>
    <t>荒川</t>
  </si>
  <si>
    <t>1－30－1</t>
  </si>
  <si>
    <t>南千住</t>
  </si>
  <si>
    <t>8丁目10-1</t>
  </si>
  <si>
    <t>6-57-1</t>
  </si>
  <si>
    <t>町屋</t>
  </si>
  <si>
    <t>5丁目12-6</t>
  </si>
  <si>
    <t>向丘</t>
  </si>
  <si>
    <t>２−１９−１</t>
  </si>
  <si>
    <t>板橋区</t>
  </si>
  <si>
    <t>徳丸</t>
  </si>
  <si>
    <t>4-13-1</t>
  </si>
  <si>
    <t>赤塚</t>
  </si>
  <si>
    <t>7-27-15</t>
  </si>
  <si>
    <t>成増</t>
  </si>
  <si>
    <t>3-18-1</t>
  </si>
  <si>
    <t>大山東町</t>
  </si>
  <si>
    <t>50-1</t>
  </si>
  <si>
    <t>幸町</t>
  </si>
  <si>
    <t>26-1</t>
  </si>
  <si>
    <t>小茂根</t>
  </si>
  <si>
    <t>１丁目2番１号</t>
  </si>
  <si>
    <t>坂下</t>
  </si>
  <si>
    <t>2-21-1</t>
  </si>
  <si>
    <t>小豆沢</t>
  </si>
  <si>
    <t>1-21-1</t>
  </si>
  <si>
    <t>志村</t>
  </si>
  <si>
    <t>３－１５－１</t>
  </si>
  <si>
    <t>高島平</t>
  </si>
  <si>
    <t>8-26-1</t>
  </si>
  <si>
    <t>稲城市</t>
  </si>
  <si>
    <t>向陽台</t>
  </si>
  <si>
    <t>3-1-1</t>
  </si>
  <si>
    <t>矢野口</t>
  </si>
  <si>
    <t>3043</t>
  </si>
  <si>
    <t>押立</t>
  </si>
  <si>
    <t>1768</t>
  </si>
  <si>
    <t>若葉台</t>
  </si>
  <si>
    <t>3-11</t>
  </si>
  <si>
    <t>３の１の１</t>
  </si>
  <si>
    <t>台東区</t>
  </si>
  <si>
    <t>東上野</t>
  </si>
  <si>
    <t>4-24-12</t>
  </si>
  <si>
    <t>江戸川区</t>
  </si>
  <si>
    <t>中葛西</t>
  </si>
  <si>
    <t>6-6-13</t>
  </si>
  <si>
    <t>中葛西</t>
  </si>
  <si>
    <t>2-4-3</t>
  </si>
  <si>
    <t>上一色</t>
  </si>
  <si>
    <t>1-8-11</t>
  </si>
  <si>
    <t>東小岩</t>
  </si>
  <si>
    <t>3-10-8</t>
  </si>
  <si>
    <t>北小岩</t>
  </si>
  <si>
    <t>8-19-1</t>
  </si>
  <si>
    <t>1-6-10</t>
  </si>
  <si>
    <t>西小岩</t>
  </si>
  <si>
    <t>3の9の18</t>
  </si>
  <si>
    <t>平井</t>
  </si>
  <si>
    <t>5丁目3の11</t>
  </si>
  <si>
    <t>鹿骨</t>
  </si>
  <si>
    <t>2-12-1</t>
  </si>
  <si>
    <t>下篠崎町</t>
  </si>
  <si>
    <t>14-1</t>
  </si>
  <si>
    <t>篠崎町</t>
  </si>
  <si>
    <t>5-12-19</t>
  </si>
  <si>
    <t>清新町</t>
  </si>
  <si>
    <t>1-5-14</t>
  </si>
  <si>
    <t>一之江</t>
  </si>
  <si>
    <t>6-18-1</t>
  </si>
  <si>
    <t>松島</t>
  </si>
  <si>
    <t>２丁目３番１号</t>
  </si>
  <si>
    <t>西一之江</t>
  </si>
  <si>
    <t>江戸川</t>
  </si>
  <si>
    <t>４丁目16</t>
  </si>
  <si>
    <t>南葛西</t>
  </si>
  <si>
    <t>5-3-1</t>
  </si>
  <si>
    <t>5丁目22-1</t>
  </si>
  <si>
    <t>青梅市</t>
  </si>
  <si>
    <t>新町</t>
  </si>
  <si>
    <t>1-37</t>
  </si>
  <si>
    <t>新町</t>
  </si>
  <si>
    <t>5-20-1</t>
  </si>
  <si>
    <t>大門</t>
  </si>
  <si>
    <t>2-301</t>
  </si>
  <si>
    <t>成木</t>
  </si>
  <si>
    <t>4-544-2</t>
  </si>
  <si>
    <t>千ヶ瀬町</t>
  </si>
  <si>
    <t>2-155</t>
  </si>
  <si>
    <t>梅郷</t>
  </si>
  <si>
    <t>6-1460-1</t>
  </si>
  <si>
    <t>吹上</t>
  </si>
  <si>
    <t>1番地</t>
  </si>
  <si>
    <t>世田谷区</t>
  </si>
  <si>
    <t>宮坂</t>
  </si>
  <si>
    <t>1丁目5番地30</t>
  </si>
  <si>
    <t>大田区</t>
  </si>
  <si>
    <t>石川町</t>
  </si>
  <si>
    <t>2-23-1</t>
  </si>
  <si>
    <t>本羽田</t>
  </si>
  <si>
    <t>三丁目4番15号</t>
  </si>
  <si>
    <t>大森南</t>
  </si>
  <si>
    <t>5丁目6番5号</t>
  </si>
  <si>
    <t>中央</t>
  </si>
  <si>
    <t>4-12-8</t>
  </si>
  <si>
    <t>仲池上</t>
  </si>
  <si>
    <t>2-13-1</t>
  </si>
  <si>
    <t>大森北</t>
  </si>
  <si>
    <t>6丁目18番1号</t>
  </si>
  <si>
    <t>大森西</t>
  </si>
  <si>
    <t>池上</t>
  </si>
  <si>
    <t>1-15-1</t>
  </si>
  <si>
    <t>大森東</t>
  </si>
  <si>
    <t>4-1-1</t>
  </si>
  <si>
    <t>中馬込</t>
  </si>
  <si>
    <t>３丁目１３番１号</t>
  </si>
  <si>
    <t>西六郷</t>
  </si>
  <si>
    <t>1-4-10</t>
  </si>
  <si>
    <t>東蒲田</t>
  </si>
  <si>
    <t>2-38-1</t>
  </si>
  <si>
    <t>西蒲田</t>
  </si>
  <si>
    <t>東糀谷</t>
  </si>
  <si>
    <t>６丁目１０番１２号</t>
  </si>
  <si>
    <t>大田区</t>
  </si>
  <si>
    <t>西馬込</t>
  </si>
  <si>
    <t>２丁目３５番６号</t>
  </si>
  <si>
    <t>南馬込</t>
  </si>
  <si>
    <t>2-26-30</t>
  </si>
  <si>
    <t>8-5-1</t>
  </si>
  <si>
    <t>南六郷</t>
  </si>
  <si>
    <t>3-2-1</t>
  </si>
  <si>
    <t>東矢口</t>
  </si>
  <si>
    <t>２丁目１番１号</t>
  </si>
  <si>
    <t>南雪谷</t>
  </si>
  <si>
    <t>5-1-1</t>
  </si>
  <si>
    <t>中野区</t>
  </si>
  <si>
    <t>上高田</t>
  </si>
  <si>
    <t>2-3-7</t>
  </si>
  <si>
    <t>奥多摩町</t>
  </si>
  <si>
    <t>氷川</t>
  </si>
  <si>
    <t>葛飾区</t>
  </si>
  <si>
    <t>堀切</t>
  </si>
  <si>
    <t>1-36-1</t>
  </si>
  <si>
    <t>新宿区</t>
  </si>
  <si>
    <t>大久保</t>
  </si>
  <si>
    <t>3-6-1</t>
  </si>
  <si>
    <t>中央区</t>
  </si>
  <si>
    <t>日本橋馬喰町</t>
  </si>
  <si>
    <t>2-7-6</t>
  </si>
  <si>
    <t>8-12-1</t>
  </si>
  <si>
    <t>戸山</t>
  </si>
  <si>
    <t>青戸</t>
  </si>
  <si>
    <t>5-10-1</t>
  </si>
  <si>
    <t>小菅</t>
  </si>
  <si>
    <t>西亀有</t>
  </si>
  <si>
    <t>四つ木</t>
  </si>
  <si>
    <t>5-22-1</t>
  </si>
  <si>
    <t>細田</t>
  </si>
  <si>
    <t>1-6-1</t>
  </si>
  <si>
    <t>水元</t>
  </si>
  <si>
    <t>2-17-1</t>
  </si>
  <si>
    <t>亀有</t>
  </si>
  <si>
    <t>1-23-1</t>
  </si>
  <si>
    <t>高砂</t>
  </si>
  <si>
    <t>3-32-1</t>
  </si>
  <si>
    <t>東金町</t>
  </si>
  <si>
    <t>東立石</t>
  </si>
  <si>
    <t>4-7-1</t>
  </si>
  <si>
    <t>北区</t>
  </si>
  <si>
    <t>赤羽西</t>
  </si>
  <si>
    <t>6-1-4</t>
  </si>
  <si>
    <t>桐ヶ丘</t>
  </si>
  <si>
    <t>2-6-11</t>
  </si>
  <si>
    <t>堀船</t>
  </si>
  <si>
    <t>2-23-20</t>
  </si>
  <si>
    <t>王子</t>
  </si>
  <si>
    <t>6-3-23</t>
  </si>
  <si>
    <t>赤羽</t>
  </si>
  <si>
    <t>2丁目6番18号</t>
  </si>
  <si>
    <t>神谷</t>
  </si>
  <si>
    <t>2-46-13</t>
  </si>
  <si>
    <t>田端</t>
  </si>
  <si>
    <t>4-17-1</t>
  </si>
  <si>
    <t>千代田区</t>
  </si>
  <si>
    <t>富士見</t>
  </si>
  <si>
    <t xml:space="preserve">1丁目2-5 </t>
  </si>
  <si>
    <t>一ツ橋</t>
  </si>
  <si>
    <t>2-2-1</t>
  </si>
  <si>
    <t>清瀬市</t>
  </si>
  <si>
    <t>中清戸</t>
  </si>
  <si>
    <t>3-258-1</t>
  </si>
  <si>
    <t>野塩</t>
  </si>
  <si>
    <t>3-2-3</t>
  </si>
  <si>
    <t>中里</t>
  </si>
  <si>
    <t>5-624</t>
  </si>
  <si>
    <t>国立市</t>
  </si>
  <si>
    <t>富士見台</t>
  </si>
  <si>
    <t>3丁目30</t>
  </si>
  <si>
    <t>谷保</t>
  </si>
  <si>
    <t>1348-1</t>
  </si>
  <si>
    <t>港区</t>
  </si>
  <si>
    <t>三田</t>
  </si>
  <si>
    <t>2－17－10</t>
  </si>
  <si>
    <t>八王子市</t>
  </si>
  <si>
    <t>中野町</t>
  </si>
  <si>
    <t xml:space="preserve">2647‒2 </t>
  </si>
  <si>
    <t>給田</t>
  </si>
  <si>
    <t>2-1-1</t>
  </si>
  <si>
    <t>江東区</t>
  </si>
  <si>
    <t>有明</t>
  </si>
  <si>
    <t>1丁目7番13号</t>
  </si>
  <si>
    <t>亀戸</t>
  </si>
  <si>
    <t>９番地２丁目２</t>
  </si>
  <si>
    <t>北砂</t>
  </si>
  <si>
    <t>6-16-28</t>
  </si>
  <si>
    <t>1-12-10</t>
  </si>
  <si>
    <t>東砂</t>
  </si>
  <si>
    <t>8丁目１０－９</t>
  </si>
  <si>
    <t>南砂</t>
  </si>
  <si>
    <t>１丁目２－１８</t>
  </si>
  <si>
    <t>5-20-17</t>
  </si>
  <si>
    <t>辰巳</t>
  </si>
  <si>
    <t>1-10-57</t>
  </si>
  <si>
    <t>東陽</t>
  </si>
  <si>
    <t>２丁目１－８</t>
  </si>
  <si>
    <t>森下</t>
  </si>
  <si>
    <t>4－9－22</t>
  </si>
  <si>
    <t>豊洲</t>
  </si>
  <si>
    <t>4-11-18</t>
  </si>
  <si>
    <t>越中島</t>
  </si>
  <si>
    <t>３丁目７－１</t>
  </si>
  <si>
    <t>平野</t>
  </si>
  <si>
    <t>3-6-13</t>
  </si>
  <si>
    <t>小金井市</t>
  </si>
  <si>
    <t>中町</t>
  </si>
  <si>
    <t>1-8-25</t>
  </si>
  <si>
    <t>貫井南町</t>
  </si>
  <si>
    <t>1-26-1</t>
  </si>
  <si>
    <t>国分寺市</t>
  </si>
  <si>
    <t>東戸倉</t>
  </si>
  <si>
    <t>2―6</t>
  </si>
  <si>
    <t>高木町</t>
  </si>
  <si>
    <t>二丁目11</t>
  </si>
  <si>
    <t>本多</t>
  </si>
  <si>
    <t>1-2-17</t>
  </si>
  <si>
    <t>西元町</t>
  </si>
  <si>
    <t>3－10-7</t>
  </si>
  <si>
    <t>小平市</t>
  </si>
  <si>
    <t>小川東町</t>
  </si>
  <si>
    <t>１－１７－１</t>
  </si>
  <si>
    <t>小川町</t>
  </si>
  <si>
    <t>1-798</t>
  </si>
  <si>
    <t>鈴木町</t>
  </si>
  <si>
    <t>1ｰ311</t>
  </si>
  <si>
    <t>狛江市</t>
  </si>
  <si>
    <t>猪方</t>
  </si>
  <si>
    <t>二丁目7番1号</t>
  </si>
  <si>
    <t>坂浜</t>
  </si>
  <si>
    <t>238</t>
  </si>
  <si>
    <t>池尻</t>
  </si>
  <si>
    <t>4-5-1</t>
  </si>
  <si>
    <t>2-34-2</t>
  </si>
  <si>
    <t>品川区</t>
  </si>
  <si>
    <t>大井5丁目</t>
  </si>
  <si>
    <t>荏原</t>
  </si>
  <si>
    <t>1-24-30</t>
  </si>
  <si>
    <t>旗の台</t>
  </si>
  <si>
    <t>5丁目１１番地13号</t>
  </si>
  <si>
    <t>平塚</t>
  </si>
  <si>
    <t>3-16-26</t>
  </si>
  <si>
    <t>西品川</t>
  </si>
  <si>
    <t>３丁目１０番６号</t>
  </si>
  <si>
    <t>南大井</t>
  </si>
  <si>
    <t>2丁目3番14号</t>
  </si>
  <si>
    <t>東五反田</t>
  </si>
  <si>
    <t>2丁目11番1号</t>
  </si>
  <si>
    <t>西大井</t>
  </si>
  <si>
    <t>５丁目５番１４号</t>
  </si>
  <si>
    <t>二葉</t>
  </si>
  <si>
    <t>1丁目3番40号</t>
  </si>
  <si>
    <t>八潮</t>
  </si>
  <si>
    <t>5丁目11番2号</t>
  </si>
  <si>
    <t>1丁目6-13</t>
  </si>
  <si>
    <t>北品川</t>
  </si>
  <si>
    <t>3-3-12</t>
  </si>
  <si>
    <t>6-2-7</t>
  </si>
  <si>
    <t>上原</t>
  </si>
  <si>
    <t>3-41-2</t>
  </si>
  <si>
    <t>笹塚</t>
  </si>
  <si>
    <t>3-10-1</t>
  </si>
  <si>
    <t>松濤</t>
  </si>
  <si>
    <t>1-20-4</t>
  </si>
  <si>
    <t>東</t>
  </si>
  <si>
    <t>4-13-25</t>
  </si>
  <si>
    <t>東久留米市</t>
  </si>
  <si>
    <t>学園町</t>
  </si>
  <si>
    <t xml:space="preserve"> 1-8-15</t>
  </si>
  <si>
    <t>8-10-1</t>
  </si>
  <si>
    <t>豊島区</t>
  </si>
  <si>
    <t>北大塚</t>
  </si>
  <si>
    <t>1-10-33</t>
  </si>
  <si>
    <t>西巣鴨</t>
  </si>
  <si>
    <t>2－22－16</t>
  </si>
  <si>
    <t>太子堂</t>
  </si>
  <si>
    <t>1-7-57</t>
  </si>
  <si>
    <t>北山伏町</t>
  </si>
  <si>
    <t>4番1号</t>
  </si>
  <si>
    <t>市谷加賀町</t>
  </si>
  <si>
    <t>1-3-1</t>
  </si>
  <si>
    <t>喜久井町</t>
  </si>
  <si>
    <t>２０番地</t>
  </si>
  <si>
    <t>新宿</t>
  </si>
  <si>
    <t>6丁目15-22</t>
  </si>
  <si>
    <t>西新宿</t>
  </si>
  <si>
    <t>8-2-44</t>
  </si>
  <si>
    <t>戸山</t>
  </si>
  <si>
    <t>3-20-2</t>
  </si>
  <si>
    <t>四谷</t>
  </si>
  <si>
    <t>1丁目12番</t>
  </si>
  <si>
    <t>上池袋</t>
  </si>
  <si>
    <t>杉並区</t>
  </si>
  <si>
    <t>阿佐谷南</t>
  </si>
  <si>
    <t>1－17－3</t>
  </si>
  <si>
    <t>今川</t>
  </si>
  <si>
    <t>2-13-24</t>
  </si>
  <si>
    <t>上井草</t>
  </si>
  <si>
    <t>3-20-11</t>
  </si>
  <si>
    <t>高円寺北</t>
  </si>
  <si>
    <t>1‐4‐11</t>
  </si>
  <si>
    <t>和田</t>
  </si>
  <si>
    <t>3-40-10</t>
  </si>
  <si>
    <t>下高井戸</t>
  </si>
  <si>
    <t>3-24-1</t>
  </si>
  <si>
    <t>南荻窪</t>
  </si>
  <si>
    <t>2-37-28</t>
  </si>
  <si>
    <t>堀之内</t>
  </si>
  <si>
    <t>高井戸東</t>
  </si>
  <si>
    <t>1-28-1</t>
  </si>
  <si>
    <t>下井草</t>
  </si>
  <si>
    <t>4丁目3-29</t>
  </si>
  <si>
    <t>成田東</t>
  </si>
  <si>
    <t>３－１９－１７</t>
  </si>
  <si>
    <t>1-28-5</t>
  </si>
  <si>
    <t>松ノ木</t>
  </si>
  <si>
    <t>1-4-1</t>
  </si>
  <si>
    <t>2-21-8</t>
  </si>
  <si>
    <t>墨田区</t>
  </si>
  <si>
    <t>八広</t>
  </si>
  <si>
    <t>4丁目4－4</t>
  </si>
  <si>
    <t>立花</t>
  </si>
  <si>
    <t>4-3-18</t>
  </si>
  <si>
    <t>堤通</t>
  </si>
  <si>
    <t>2-19-1</t>
  </si>
  <si>
    <t>向島</t>
  </si>
  <si>
    <t>4-25-22</t>
  </si>
  <si>
    <t>亀沢</t>
  </si>
  <si>
    <t>4-11-15</t>
  </si>
  <si>
    <t>1-17-15</t>
  </si>
  <si>
    <t>3-12-1</t>
  </si>
  <si>
    <t>白金</t>
  </si>
  <si>
    <t xml:space="preserve">4丁目11-1 </t>
  </si>
  <si>
    <t>岡本</t>
  </si>
  <si>
    <r>
      <t>1丁目</t>
    </r>
    <r>
      <rPr>
        <sz val="11"/>
        <rFont val="游ゴシック"/>
        <family val="3"/>
      </rPr>
      <t>10-1</t>
    </r>
  </si>
  <si>
    <t>尾山台</t>
  </si>
  <si>
    <t>3-27-23</t>
  </si>
  <si>
    <t>上祖師谷</t>
  </si>
  <si>
    <t>7-10-1</t>
  </si>
  <si>
    <t>南烏山</t>
  </si>
  <si>
    <t>4-26-1</t>
  </si>
  <si>
    <t>北沢</t>
  </si>
  <si>
    <t>5-12-3</t>
  </si>
  <si>
    <t>喜多見</t>
  </si>
  <si>
    <t>4-20-1</t>
  </si>
  <si>
    <t>成城</t>
  </si>
  <si>
    <t>1-10-1</t>
  </si>
  <si>
    <t>駒沢</t>
  </si>
  <si>
    <t>2-39-25</t>
  </si>
  <si>
    <t>下馬</t>
  </si>
  <si>
    <t>4-18-1</t>
  </si>
  <si>
    <t>桜丘</t>
  </si>
  <si>
    <t>2-1-39</t>
  </si>
  <si>
    <t>3-27-17</t>
  </si>
  <si>
    <t>4-21-1</t>
  </si>
  <si>
    <t>千歳台</t>
  </si>
  <si>
    <t>6-15-1</t>
  </si>
  <si>
    <t>等々力</t>
  </si>
  <si>
    <t xml:space="preserve">6丁目4-1 </t>
  </si>
  <si>
    <t>船橋</t>
  </si>
  <si>
    <t>4丁目20-1</t>
  </si>
  <si>
    <t>桜上水</t>
  </si>
  <si>
    <t>4丁目5番地2</t>
  </si>
  <si>
    <t>太子堂</t>
  </si>
  <si>
    <t>1-3-43</t>
  </si>
  <si>
    <t>3-19-12</t>
  </si>
  <si>
    <t>粕谷</t>
  </si>
  <si>
    <t>2-22-2</t>
  </si>
  <si>
    <t>1-860</t>
  </si>
  <si>
    <t>蔵前</t>
  </si>
  <si>
    <t>1丁目3番4号</t>
  </si>
  <si>
    <t>北上野</t>
  </si>
  <si>
    <t>2-15-1</t>
  </si>
  <si>
    <t>今戸</t>
  </si>
  <si>
    <t>2‐1‐8</t>
  </si>
  <si>
    <t>下谷</t>
  </si>
  <si>
    <t>３丁目１番２９号</t>
  </si>
  <si>
    <t>立川市</t>
  </si>
  <si>
    <t>柴崎町</t>
  </si>
  <si>
    <t>1-3-4</t>
  </si>
  <si>
    <t>曙町</t>
  </si>
  <si>
    <t>3-29-46</t>
  </si>
  <si>
    <t>5-49-1</t>
  </si>
  <si>
    <t>立川</t>
  </si>
  <si>
    <t>泉</t>
  </si>
  <si>
    <t>786-16</t>
  </si>
  <si>
    <t>奥沢</t>
  </si>
  <si>
    <t>7-11-22</t>
  </si>
  <si>
    <t>多摩市</t>
  </si>
  <si>
    <t>落合</t>
  </si>
  <si>
    <t>4丁目14</t>
  </si>
  <si>
    <t>諏訪</t>
  </si>
  <si>
    <t>5-12-1</t>
  </si>
  <si>
    <t>貝取</t>
  </si>
  <si>
    <t>2—9—1</t>
  </si>
  <si>
    <t>鶴牧</t>
  </si>
  <si>
    <t>6丁目5番地1</t>
  </si>
  <si>
    <t>聖ヶ丘</t>
  </si>
  <si>
    <t>２丁目１７番地</t>
  </si>
  <si>
    <t>２丁目6-14</t>
  </si>
  <si>
    <t>佃</t>
  </si>
  <si>
    <t>2ｰ3ｰ2</t>
  </si>
  <si>
    <t>東日本橋</t>
  </si>
  <si>
    <t>晴海</t>
  </si>
  <si>
    <t>1丁目5-3</t>
  </si>
  <si>
    <t>調布市</t>
  </si>
  <si>
    <t>染地</t>
  </si>
  <si>
    <t>3丁目2番地の7</t>
  </si>
  <si>
    <t>佐須町</t>
  </si>
  <si>
    <t>5-26-1</t>
  </si>
  <si>
    <t>八雲台</t>
  </si>
  <si>
    <t>2-16-1</t>
  </si>
  <si>
    <t>国領町</t>
  </si>
  <si>
    <t>3-8-23</t>
  </si>
  <si>
    <t>九段北</t>
  </si>
  <si>
    <t>二丁目2番1号</t>
  </si>
  <si>
    <t>平河町</t>
  </si>
  <si>
    <t>2の5の1</t>
  </si>
  <si>
    <t>1丁目9-1</t>
  </si>
  <si>
    <t>東玉川</t>
  </si>
  <si>
    <t>玉川田園調布</t>
  </si>
  <si>
    <t>1-20-9</t>
  </si>
  <si>
    <t>菅生</t>
  </si>
  <si>
    <t>1468</t>
  </si>
  <si>
    <t>三番町</t>
  </si>
  <si>
    <t>練馬区</t>
  </si>
  <si>
    <t>関町北</t>
  </si>
  <si>
    <t>4-16-11</t>
  </si>
  <si>
    <t>1-13-1</t>
  </si>
  <si>
    <t>武蔵野市</t>
  </si>
  <si>
    <t>境</t>
  </si>
  <si>
    <t>4-13-28</t>
  </si>
  <si>
    <t>本駒込</t>
  </si>
  <si>
    <t>2-29-29</t>
  </si>
  <si>
    <t>3-29-37</t>
  </si>
  <si>
    <t>三鷹市</t>
  </si>
  <si>
    <t>新川</t>
  </si>
  <si>
    <t>6-21-21</t>
  </si>
  <si>
    <t>若葉町</t>
  </si>
  <si>
    <t>１－４１－１</t>
  </si>
  <si>
    <t>池袋本町</t>
  </si>
  <si>
    <t>1-43-1</t>
  </si>
  <si>
    <t>駒込</t>
  </si>
  <si>
    <t>4-9-1</t>
  </si>
  <si>
    <t>高松</t>
  </si>
  <si>
    <t>１丁目９ｰ２１</t>
  </si>
  <si>
    <t>目白</t>
  </si>
  <si>
    <t>1-1-1</t>
  </si>
  <si>
    <t>西池袋</t>
  </si>
  <si>
    <t>南大塚</t>
  </si>
  <si>
    <t>長崎</t>
  </si>
  <si>
    <t>5-31-29</t>
  </si>
  <si>
    <t>目黒区</t>
  </si>
  <si>
    <t>八雲</t>
  </si>
  <si>
    <t>1丁目1番2号</t>
  </si>
  <si>
    <t>上鷺宮</t>
  </si>
  <si>
    <t>5丁目7番地1号</t>
  </si>
  <si>
    <t>本町</t>
  </si>
  <si>
    <t>5-25-1</t>
  </si>
  <si>
    <t>若宮</t>
  </si>
  <si>
    <t>1丁目1番18</t>
  </si>
  <si>
    <t>中野</t>
  </si>
  <si>
    <t>4-12-3</t>
  </si>
  <si>
    <t>東中野</t>
  </si>
  <si>
    <t>丸山</t>
  </si>
  <si>
    <t>1丁目1番19号</t>
  </si>
  <si>
    <t>南台</t>
  </si>
  <si>
    <t>5-22-17</t>
  </si>
  <si>
    <t>新島村</t>
  </si>
  <si>
    <t>式根島</t>
  </si>
  <si>
    <t>166</t>
  </si>
  <si>
    <t>西東京市</t>
  </si>
  <si>
    <t>南町</t>
  </si>
  <si>
    <t>6-9-37</t>
  </si>
  <si>
    <t>北原町</t>
  </si>
  <si>
    <t>2丁目9番1号</t>
  </si>
  <si>
    <t>向台町</t>
  </si>
  <si>
    <t>2-14-9</t>
  </si>
  <si>
    <t>保谷町</t>
  </si>
  <si>
    <t>1-17-4</t>
  </si>
  <si>
    <t>1丁目1-24</t>
  </si>
  <si>
    <t>町田市</t>
  </si>
  <si>
    <t>図師町</t>
  </si>
  <si>
    <t>11-2375</t>
  </si>
  <si>
    <t>天沼</t>
  </si>
  <si>
    <t>1-45-33</t>
  </si>
  <si>
    <t>中台</t>
  </si>
  <si>
    <t>3-15-1</t>
  </si>
  <si>
    <t>旭丘</t>
  </si>
  <si>
    <t>2-40-1</t>
  </si>
  <si>
    <t>大泉町</t>
  </si>
  <si>
    <t>5-4-32</t>
  </si>
  <si>
    <t>東大泉</t>
  </si>
  <si>
    <t>6丁目21番地１</t>
  </si>
  <si>
    <t>4-27-35</t>
  </si>
  <si>
    <t>西大泉</t>
  </si>
  <si>
    <t>3丁目19番27号</t>
  </si>
  <si>
    <t>早宮</t>
  </si>
  <si>
    <t>1-16-50</t>
  </si>
  <si>
    <t>練馬</t>
  </si>
  <si>
    <t>2-27-28</t>
  </si>
  <si>
    <t>羽沢</t>
  </si>
  <si>
    <t>石神井台</t>
  </si>
  <si>
    <t>1-32-1</t>
  </si>
  <si>
    <t>関町南</t>
  </si>
  <si>
    <t>3丁目10番3号</t>
  </si>
  <si>
    <t>下石神井</t>
  </si>
  <si>
    <t>2-7-23</t>
  </si>
  <si>
    <t>中村南</t>
  </si>
  <si>
    <t>1-32-21</t>
  </si>
  <si>
    <t>貫井</t>
  </si>
  <si>
    <t>2-14-13</t>
  </si>
  <si>
    <t>1丁目24番地1号</t>
  </si>
  <si>
    <t>春日町</t>
  </si>
  <si>
    <t>2-14-22</t>
  </si>
  <si>
    <t>光が丘</t>
  </si>
  <si>
    <t>6-5-1</t>
  </si>
  <si>
    <t>三原台</t>
  </si>
  <si>
    <t>3-13-41</t>
  </si>
  <si>
    <t>谷原</t>
  </si>
  <si>
    <t>4-10-5</t>
  </si>
  <si>
    <t>久保山町</t>
  </si>
  <si>
    <t>2-55</t>
  </si>
  <si>
    <t>子安町</t>
  </si>
  <si>
    <t>2-18-1</t>
  </si>
  <si>
    <t>打越町</t>
  </si>
  <si>
    <t>３４９－１</t>
  </si>
  <si>
    <t>上恩方町</t>
  </si>
  <si>
    <t>上柚木</t>
  </si>
  <si>
    <t>3丁目17番地</t>
  </si>
  <si>
    <t>川口町</t>
  </si>
  <si>
    <t>椚田町</t>
  </si>
  <si>
    <t>川町</t>
  </si>
  <si>
    <t>792-2</t>
  </si>
  <si>
    <t>2957-1</t>
  </si>
  <si>
    <t>八王子</t>
  </si>
  <si>
    <t>中野上町</t>
  </si>
  <si>
    <t>4-28-1</t>
  </si>
  <si>
    <t>元本郷町</t>
  </si>
  <si>
    <t>上野町</t>
  </si>
  <si>
    <t>館町</t>
  </si>
  <si>
    <t>1097-30</t>
  </si>
  <si>
    <t>長房町</t>
  </si>
  <si>
    <t>1041-1</t>
  </si>
  <si>
    <t>中山</t>
  </si>
  <si>
    <t>1158-1</t>
  </si>
  <si>
    <t>七国</t>
  </si>
  <si>
    <t>6丁目41番1号</t>
  </si>
  <si>
    <t>暁町</t>
  </si>
  <si>
    <t>別所</t>
  </si>
  <si>
    <t>２丁目28</t>
  </si>
  <si>
    <t>松が谷</t>
  </si>
  <si>
    <t>２３番地</t>
  </si>
  <si>
    <t>1-34-1</t>
  </si>
  <si>
    <t>南大沢</t>
  </si>
  <si>
    <t>3丁目７</t>
  </si>
  <si>
    <t>５丁目５番地</t>
  </si>
  <si>
    <t>大楽寺町</t>
  </si>
  <si>
    <t>片倉町</t>
  </si>
  <si>
    <t>553番地</t>
  </si>
  <si>
    <t>下柚木</t>
  </si>
  <si>
    <t>散田町</t>
  </si>
  <si>
    <t>５－２２－３６</t>
  </si>
  <si>
    <t>四谷町</t>
  </si>
  <si>
    <t>東浅川町</t>
  </si>
  <si>
    <t>553-9</t>
  </si>
  <si>
    <t>羽村市</t>
  </si>
  <si>
    <t>羽中</t>
  </si>
  <si>
    <t>3-6-33</t>
  </si>
  <si>
    <t>大門町</t>
  </si>
  <si>
    <t>２－１３－８</t>
  </si>
  <si>
    <t>中央町</t>
  </si>
  <si>
    <t>5-7-65</t>
  </si>
  <si>
    <t>上の原</t>
  </si>
  <si>
    <t>2-1-40</t>
  </si>
  <si>
    <t>2-1-23</t>
  </si>
  <si>
    <t>東村山市</t>
  </si>
  <si>
    <t>富士見町</t>
  </si>
  <si>
    <t>1-5-2</t>
  </si>
  <si>
    <t>萩山町</t>
  </si>
  <si>
    <t>5-2-1</t>
  </si>
  <si>
    <t>美住町</t>
  </si>
  <si>
    <t>久米川町</t>
  </si>
  <si>
    <t>2丁目4番地1</t>
  </si>
  <si>
    <t>秋津町</t>
  </si>
  <si>
    <t>2-29-14</t>
  </si>
  <si>
    <t>東大和市</t>
  </si>
  <si>
    <t>奈良橋</t>
  </si>
  <si>
    <t>３－５３０</t>
  </si>
  <si>
    <t>南街</t>
  </si>
  <si>
    <t>3-60-4</t>
  </si>
  <si>
    <t>立野</t>
  </si>
  <si>
    <t>2－6－2</t>
  </si>
  <si>
    <t>日野市</t>
  </si>
  <si>
    <t>程久保</t>
  </si>
  <si>
    <t>旭が丘</t>
  </si>
  <si>
    <t>2-42</t>
  </si>
  <si>
    <t>日の出町</t>
  </si>
  <si>
    <t>西多摩郡</t>
  </si>
  <si>
    <t>檜原村</t>
  </si>
  <si>
    <t>575</t>
  </si>
  <si>
    <t>南麻布</t>
  </si>
  <si>
    <t>５丁目１番地１４</t>
  </si>
  <si>
    <t>府中市</t>
  </si>
  <si>
    <t>1-2827</t>
  </si>
  <si>
    <t>1-22</t>
  </si>
  <si>
    <t>小柳町</t>
  </si>
  <si>
    <t>2-49</t>
  </si>
  <si>
    <t>4-16-10</t>
  </si>
  <si>
    <t>西府町</t>
  </si>
  <si>
    <t>4-21</t>
  </si>
  <si>
    <t>武蔵台</t>
  </si>
  <si>
    <r>
      <rPr>
        <sz val="11"/>
        <rFont val="游ゴシック"/>
        <family val="3"/>
      </rPr>
      <t>2丁目</t>
    </r>
    <r>
      <rPr>
        <sz val="11"/>
        <rFont val="明朝"/>
        <family val="1"/>
      </rPr>
      <t>4番地</t>
    </r>
  </si>
  <si>
    <t>紅葉丘</t>
  </si>
  <si>
    <t>1-23-13</t>
  </si>
  <si>
    <t>押立町</t>
  </si>
  <si>
    <t>1-2</t>
  </si>
  <si>
    <t>小石川</t>
  </si>
  <si>
    <t>5丁目8番9</t>
  </si>
  <si>
    <t>3-28-9</t>
  </si>
  <si>
    <t>春日</t>
  </si>
  <si>
    <t>1-9-31</t>
  </si>
  <si>
    <t>千石</t>
  </si>
  <si>
    <t>2-40-17</t>
  </si>
  <si>
    <t>1-2-2</t>
  </si>
  <si>
    <t>本郷</t>
  </si>
  <si>
    <t>2-38-23</t>
  </si>
  <si>
    <t>3-2-17</t>
  </si>
  <si>
    <t>4丁目11-1</t>
  </si>
  <si>
    <t>小山田桜台</t>
  </si>
  <si>
    <t>1-12</t>
  </si>
  <si>
    <t>小山ヶ丘</t>
  </si>
  <si>
    <t>1丁目2番地4</t>
  </si>
  <si>
    <t>金井</t>
  </si>
  <si>
    <t>６－１５－１</t>
  </si>
  <si>
    <t>木曽西</t>
  </si>
  <si>
    <t>2丁目４番地９</t>
  </si>
  <si>
    <t>忠生</t>
  </si>
  <si>
    <t>南つくし野</t>
  </si>
  <si>
    <t>2-14-2</t>
  </si>
  <si>
    <t>鶴川</t>
  </si>
  <si>
    <t>6丁目4番地</t>
  </si>
  <si>
    <t>小野路町</t>
  </si>
  <si>
    <t>1905番地1</t>
  </si>
  <si>
    <t>成瀬台</t>
  </si>
  <si>
    <t>２丁目５番地１</t>
  </si>
  <si>
    <t>1-27-5</t>
  </si>
  <si>
    <t>本町田</t>
  </si>
  <si>
    <t>南大谷</t>
  </si>
  <si>
    <t>金森</t>
  </si>
  <si>
    <t>3丁目27番1号</t>
  </si>
  <si>
    <t>相原町</t>
  </si>
  <si>
    <t>3765-3</t>
  </si>
  <si>
    <t>1-20-1</t>
  </si>
  <si>
    <t>山崎町</t>
  </si>
  <si>
    <t>　下連雀</t>
  </si>
  <si>
    <t>9丁目10番地1号</t>
  </si>
  <si>
    <t>1-7-20</t>
  </si>
  <si>
    <t>牟礼</t>
  </si>
  <si>
    <t>4-13-8</t>
  </si>
  <si>
    <t>大沢</t>
  </si>
  <si>
    <t>2-11-12</t>
  </si>
  <si>
    <t>野崎</t>
  </si>
  <si>
    <t>2-12-17</t>
  </si>
  <si>
    <t>用賀</t>
  </si>
  <si>
    <t>北青山</t>
  </si>
  <si>
    <t>1丁目1番9号</t>
  </si>
  <si>
    <t>西麻布</t>
  </si>
  <si>
    <t>４丁目１４番８号</t>
  </si>
  <si>
    <t>4-13-13</t>
  </si>
  <si>
    <t>井の頭</t>
  </si>
  <si>
    <t>5−7−７</t>
  </si>
  <si>
    <t>武蔵野市</t>
  </si>
  <si>
    <t>3丁目9番5号</t>
  </si>
  <si>
    <t>吉祥寺東町</t>
  </si>
  <si>
    <t>1-23-8</t>
  </si>
  <si>
    <t>吉祥寺北町</t>
  </si>
  <si>
    <t>5－11－41</t>
  </si>
  <si>
    <t>1丁目1番地20</t>
  </si>
  <si>
    <t>武蔵村山市</t>
  </si>
  <si>
    <t>2-76-1</t>
  </si>
  <si>
    <t>残堀</t>
  </si>
  <si>
    <t>5-55</t>
  </si>
  <si>
    <t>武蔵村山市</t>
  </si>
  <si>
    <t>神明</t>
  </si>
  <si>
    <t>４－１１７－１</t>
  </si>
  <si>
    <t>緑が丘</t>
  </si>
  <si>
    <t>大南</t>
  </si>
  <si>
    <t>2-79-1</t>
  </si>
  <si>
    <t>1丁目12-3</t>
  </si>
  <si>
    <t>3丁目3-4</t>
  </si>
  <si>
    <t>4-23-25</t>
  </si>
  <si>
    <t>栄町</t>
  </si>
  <si>
    <t>1-1</t>
  </si>
  <si>
    <t>2丁目4-12</t>
  </si>
  <si>
    <t>下目黒</t>
  </si>
  <si>
    <t>３－２３－１８</t>
  </si>
  <si>
    <t>碑文谷</t>
  </si>
  <si>
    <t>1-1-33</t>
  </si>
  <si>
    <t>4-19-25</t>
  </si>
  <si>
    <t>東山</t>
  </si>
  <si>
    <t>1-24-31</t>
  </si>
  <si>
    <t>2-37-38</t>
  </si>
  <si>
    <t>目黒</t>
  </si>
  <si>
    <t>1丁目6-15</t>
  </si>
  <si>
    <t>2-14-1</t>
  </si>
  <si>
    <t>1丁目2番1号</t>
  </si>
  <si>
    <t>1丁目12-12</t>
  </si>
  <si>
    <t>小学生で登録済</t>
  </si>
  <si>
    <t>新規登録</t>
  </si>
  <si>
    <t>名</t>
  </si>
  <si>
    <t>継続登録</t>
  </si>
  <si>
    <t>小学生で登録済</t>
  </si>
  <si>
    <t>転入生
（引っ越し等）</t>
  </si>
  <si>
    <t>150-0002</t>
  </si>
  <si>
    <t>196-0033</t>
  </si>
  <si>
    <t>196-0012</t>
  </si>
  <si>
    <t>196-0024</t>
  </si>
  <si>
    <t>196-0004</t>
  </si>
  <si>
    <t>190-0031</t>
  </si>
  <si>
    <t>190-0014</t>
  </si>
  <si>
    <t>197-0812</t>
  </si>
  <si>
    <t>190-0142</t>
  </si>
  <si>
    <t>121-0823</t>
  </si>
  <si>
    <t>121-0836</t>
  </si>
  <si>
    <t>123-0873</t>
  </si>
  <si>
    <t>123-0872</t>
  </si>
  <si>
    <t>121-0011</t>
  </si>
  <si>
    <t>123-0851</t>
  </si>
  <si>
    <t>123-0845</t>
  </si>
  <si>
    <t>121-0816</t>
  </si>
  <si>
    <t>121-0822</t>
  </si>
  <si>
    <t>121-0057</t>
  </si>
  <si>
    <t>123-0852</t>
  </si>
  <si>
    <t>123-0841</t>
  </si>
  <si>
    <t>121-0061</t>
  </si>
  <si>
    <t>112-8629</t>
  </si>
  <si>
    <t>116-0011</t>
  </si>
  <si>
    <t>116-0013</t>
  </si>
  <si>
    <t>116-0002</t>
  </si>
  <si>
    <t>116-0003</t>
  </si>
  <si>
    <t>116-0001</t>
  </si>
  <si>
    <t>113-0023</t>
  </si>
  <si>
    <t>175-0083</t>
  </si>
  <si>
    <t>175-0075</t>
  </si>
  <si>
    <t>175-0094</t>
  </si>
  <si>
    <t>173-0014</t>
  </si>
  <si>
    <t>174-0034</t>
  </si>
  <si>
    <t>173-0037</t>
  </si>
  <si>
    <t>174-0043</t>
  </si>
  <si>
    <t>174-0051</t>
  </si>
  <si>
    <t>174-0056</t>
  </si>
  <si>
    <t>175-0082</t>
  </si>
  <si>
    <t>206-0803</t>
  </si>
  <si>
    <t>206-0812</t>
  </si>
  <si>
    <t>206-0811</t>
  </si>
  <si>
    <t>206-0824</t>
  </si>
  <si>
    <t>110-8642</t>
  </si>
  <si>
    <t>134-0083</t>
  </si>
  <si>
    <t>133-0041</t>
  </si>
  <si>
    <t>133-0052</t>
  </si>
  <si>
    <t>133-0051</t>
  </si>
  <si>
    <t>133-0057</t>
  </si>
  <si>
    <t>132-0035</t>
  </si>
  <si>
    <t>133-0073</t>
  </si>
  <si>
    <t>133-0064</t>
  </si>
  <si>
    <t>133-0061</t>
  </si>
  <si>
    <t>134-0087</t>
  </si>
  <si>
    <t>132-0024</t>
  </si>
  <si>
    <t>132-0031</t>
  </si>
  <si>
    <t>132-0023</t>
  </si>
  <si>
    <t>134-0013</t>
  </si>
  <si>
    <t>134-0085</t>
  </si>
  <si>
    <t>133-8552</t>
  </si>
  <si>
    <t>198-0024</t>
  </si>
  <si>
    <t>198-0014</t>
  </si>
  <si>
    <t>198-0001</t>
  </si>
  <si>
    <t>198-0043</t>
  </si>
  <si>
    <t>198-0063</t>
  </si>
  <si>
    <t>198-0015</t>
  </si>
  <si>
    <t>156-8551</t>
  </si>
  <si>
    <t>145-0061</t>
  </si>
  <si>
    <t>144-0044</t>
  </si>
  <si>
    <t>140-0013</t>
  </si>
  <si>
    <t>143-0024</t>
  </si>
  <si>
    <t>146-0081</t>
  </si>
  <si>
    <t>143-0016</t>
  </si>
  <si>
    <t>143-0015</t>
  </si>
  <si>
    <t>146-0082</t>
  </si>
  <si>
    <t>143-0012</t>
  </si>
  <si>
    <t>143-0027</t>
  </si>
  <si>
    <t>144-0056</t>
  </si>
  <si>
    <t>144-0031</t>
  </si>
  <si>
    <t>144-0051</t>
  </si>
  <si>
    <t>144-0033</t>
  </si>
  <si>
    <t>143-0026</t>
  </si>
  <si>
    <t>143-0025</t>
  </si>
  <si>
    <t>144-0045</t>
  </si>
  <si>
    <t>146-0094</t>
  </si>
  <si>
    <t>145-0066</t>
  </si>
  <si>
    <t>164-0002</t>
  </si>
  <si>
    <t>198-0212</t>
  </si>
  <si>
    <t>124-0006</t>
  </si>
  <si>
    <t>169-0072</t>
  </si>
  <si>
    <t>103-8384</t>
  </si>
  <si>
    <t>162-8656</t>
  </si>
  <si>
    <t>125-0062</t>
  </si>
  <si>
    <t>124-0001</t>
  </si>
  <si>
    <t>125-0002</t>
  </si>
  <si>
    <t>124-0011</t>
  </si>
  <si>
    <t>124-0021</t>
  </si>
  <si>
    <t>125-0032</t>
  </si>
  <si>
    <t>125-0061</t>
  </si>
  <si>
    <t>125-0054</t>
  </si>
  <si>
    <t>125-0041</t>
  </si>
  <si>
    <t>124-0013</t>
  </si>
  <si>
    <t>115-0055</t>
  </si>
  <si>
    <t>115-0054</t>
  </si>
  <si>
    <t>114-0004</t>
  </si>
  <si>
    <t>114-0002</t>
  </si>
  <si>
    <t>115-0045</t>
  </si>
  <si>
    <t>115-0043</t>
  </si>
  <si>
    <t>114-0014</t>
  </si>
  <si>
    <t>102-8133</t>
  </si>
  <si>
    <t>101-8433</t>
  </si>
  <si>
    <t>204-0012</t>
  </si>
  <si>
    <t>204-0004</t>
  </si>
  <si>
    <t>204-0003</t>
  </si>
  <si>
    <t>186-0003</t>
  </si>
  <si>
    <t>186-0011</t>
  </si>
  <si>
    <t>108-0073</t>
  </si>
  <si>
    <t>192‒8622</t>
  </si>
  <si>
    <t>157-0064</t>
  </si>
  <si>
    <t>135-0063</t>
  </si>
  <si>
    <t>136-0071</t>
  </si>
  <si>
    <t>136-0073</t>
  </si>
  <si>
    <t>136-0074</t>
  </si>
  <si>
    <t>136-0076</t>
  </si>
  <si>
    <t>135-0053</t>
  </si>
  <si>
    <t>135-0016</t>
  </si>
  <si>
    <t>135-0004</t>
  </si>
  <si>
    <t>135-0061</t>
  </si>
  <si>
    <t>135-0044</t>
  </si>
  <si>
    <t>135-0023</t>
  </si>
  <si>
    <t>184-0012</t>
  </si>
  <si>
    <t>184-0014</t>
  </si>
  <si>
    <t>185-0002</t>
  </si>
  <si>
    <t>185-0036</t>
  </si>
  <si>
    <t>185-0011</t>
  </si>
  <si>
    <t>185-0023</t>
  </si>
  <si>
    <t>187-0031</t>
  </si>
  <si>
    <t>187-0032</t>
  </si>
  <si>
    <t>187-0011</t>
  </si>
  <si>
    <t>201-0015</t>
  </si>
  <si>
    <t>206-8511</t>
  </si>
  <si>
    <t>154-0001</t>
  </si>
  <si>
    <t>164-0011</t>
  </si>
  <si>
    <t>140-0014</t>
  </si>
  <si>
    <t>142-0063</t>
  </si>
  <si>
    <t>142-0051</t>
  </si>
  <si>
    <t>141-0033</t>
  </si>
  <si>
    <t>141-0022</t>
  </si>
  <si>
    <t>140-0015</t>
  </si>
  <si>
    <t>142-0043</t>
  </si>
  <si>
    <t>140-0003</t>
  </si>
  <si>
    <r>
      <t>140</t>
    </r>
    <r>
      <rPr>
        <sz val="11"/>
        <rFont val="游ゴシック"/>
        <family val="3"/>
      </rPr>
      <t>-</t>
    </r>
    <r>
      <rPr>
        <sz val="11"/>
        <rFont val="明朝"/>
        <family val="1"/>
      </rPr>
      <t>8707</t>
    </r>
  </si>
  <si>
    <t>135-8139</t>
  </si>
  <si>
    <t>151-0064</t>
  </si>
  <si>
    <t>151-0073</t>
  </si>
  <si>
    <t>150-0046</t>
  </si>
  <si>
    <t>150-0011</t>
  </si>
  <si>
    <t>203-8521</t>
  </si>
  <si>
    <t>125-8507</t>
  </si>
  <si>
    <t>170-0004</t>
  </si>
  <si>
    <t>170-0001</t>
  </si>
  <si>
    <t>154-8533</t>
  </si>
  <si>
    <t>162-0853</t>
  </si>
  <si>
    <t>162-0062</t>
  </si>
  <si>
    <t>162-0044</t>
  </si>
  <si>
    <t>160-0022</t>
  </si>
  <si>
    <t>160-0023</t>
  </si>
  <si>
    <t>162-0052</t>
  </si>
  <si>
    <t>160-0004</t>
  </si>
  <si>
    <t>170-0012</t>
  </si>
  <si>
    <t>166-0004</t>
  </si>
  <si>
    <t>167-0035</t>
  </si>
  <si>
    <t>167-0023</t>
  </si>
  <si>
    <t>166-0002</t>
  </si>
  <si>
    <t>166-0012</t>
  </si>
  <si>
    <t>168-0073</t>
  </si>
  <si>
    <t>167-0052</t>
  </si>
  <si>
    <t>168-0072</t>
  </si>
  <si>
    <t>167-0022</t>
  </si>
  <si>
    <t>166-0015</t>
  </si>
  <si>
    <t>166-0014</t>
  </si>
  <si>
    <t>131-0041</t>
  </si>
  <si>
    <t>131-0043</t>
  </si>
  <si>
    <t>131-0034</t>
  </si>
  <si>
    <t>131-0033</t>
  </si>
  <si>
    <t>130-0014</t>
  </si>
  <si>
    <t>114-8502</t>
  </si>
  <si>
    <t>108-0072</t>
  </si>
  <si>
    <t>157-0076</t>
  </si>
  <si>
    <t>158-0086</t>
  </si>
  <si>
    <t>157-0065</t>
  </si>
  <si>
    <t>157-0062</t>
  </si>
  <si>
    <t>155-0031</t>
  </si>
  <si>
    <t>157-0067</t>
  </si>
  <si>
    <t>157-0066</t>
  </si>
  <si>
    <t>154-0012</t>
  </si>
  <si>
    <t>154-0002</t>
  </si>
  <si>
    <t>156-0054</t>
  </si>
  <si>
    <t>157-0004</t>
  </si>
  <si>
    <t>158-0091</t>
  </si>
  <si>
    <t>157-0071</t>
  </si>
  <si>
    <t>158-0082</t>
  </si>
  <si>
    <t>156-0055</t>
  </si>
  <si>
    <t>156-0045</t>
  </si>
  <si>
    <t>154-0004</t>
  </si>
  <si>
    <t>157-0063</t>
  </si>
  <si>
    <t>111-0051</t>
  </si>
  <si>
    <t>110-0014</t>
  </si>
  <si>
    <t>111-0024</t>
  </si>
  <si>
    <t>110-0004</t>
  </si>
  <si>
    <t>190-0023</t>
  </si>
  <si>
    <t>190-0012</t>
  </si>
  <si>
    <t>190-0002</t>
  </si>
  <si>
    <t>190-0015</t>
  </si>
  <si>
    <t>158-0083</t>
  </si>
  <si>
    <t>206-0033</t>
  </si>
  <si>
    <t>206-0024</t>
  </si>
  <si>
    <t>206-0012</t>
  </si>
  <si>
    <t>206-0034</t>
  </si>
  <si>
    <t>206-0022</t>
  </si>
  <si>
    <t>101-0003</t>
  </si>
  <si>
    <t>104-0051</t>
  </si>
  <si>
    <t>103-0004</t>
  </si>
  <si>
    <t>104-0053</t>
  </si>
  <si>
    <t>182-0023</t>
  </si>
  <si>
    <t>182-0016</t>
  </si>
  <si>
    <t>182-0015</t>
  </si>
  <si>
    <t>182-0022</t>
  </si>
  <si>
    <t>102－0073</t>
  </si>
  <si>
    <t>102-0093</t>
  </si>
  <si>
    <t>112-0012</t>
  </si>
  <si>
    <t>158-8512</t>
  </si>
  <si>
    <t>158-8511</t>
  </si>
  <si>
    <t>197-0801</t>
  </si>
  <si>
    <t>102-8341</t>
  </si>
  <si>
    <t>177-0051</t>
  </si>
  <si>
    <t>157-8560</t>
  </si>
  <si>
    <t>180-0022</t>
  </si>
  <si>
    <t>113-0021</t>
  </si>
  <si>
    <t>181-0004</t>
  </si>
  <si>
    <t>182-8510</t>
  </si>
  <si>
    <t>170-0011</t>
  </si>
  <si>
    <t>170-0003</t>
  </si>
  <si>
    <t>171-0042</t>
  </si>
  <si>
    <t>171-0031</t>
  </si>
  <si>
    <t>171-0021</t>
  </si>
  <si>
    <t>170-0005</t>
  </si>
  <si>
    <t>171-0051</t>
  </si>
  <si>
    <t>152-0023</t>
  </si>
  <si>
    <t>165-0031</t>
  </si>
  <si>
    <t>164-0012</t>
  </si>
  <si>
    <t>165-0033</t>
  </si>
  <si>
    <t>164-0001</t>
  </si>
  <si>
    <t>164-0003</t>
  </si>
  <si>
    <t>165-0021</t>
  </si>
  <si>
    <t>164-0014</t>
  </si>
  <si>
    <t>100-0511</t>
  </si>
  <si>
    <t>188-0012</t>
  </si>
  <si>
    <t>188-0003</t>
  </si>
  <si>
    <t>188-0013</t>
  </si>
  <si>
    <t>202-0015</t>
  </si>
  <si>
    <t>202-0012</t>
  </si>
  <si>
    <t>194-0203</t>
  </si>
  <si>
    <t>167-0032</t>
  </si>
  <si>
    <t>174-0064</t>
  </si>
  <si>
    <t>176-0005</t>
  </si>
  <si>
    <t>178-0062</t>
  </si>
  <si>
    <t>178-0063</t>
  </si>
  <si>
    <t>178-0065</t>
  </si>
  <si>
    <t>179-0085</t>
  </si>
  <si>
    <t>176-0001</t>
  </si>
  <si>
    <t>176-0003</t>
  </si>
  <si>
    <t>177-0045</t>
  </si>
  <si>
    <t>177-0053</t>
  </si>
  <si>
    <t>177-0042</t>
  </si>
  <si>
    <t>176-0025</t>
  </si>
  <si>
    <t>176-0021</t>
  </si>
  <si>
    <t>179-0075</t>
  </si>
  <si>
    <t>179-0074</t>
  </si>
  <si>
    <t>179-0072</t>
  </si>
  <si>
    <t>177-0031</t>
  </si>
  <si>
    <t>177-0032</t>
  </si>
  <si>
    <t>192-0023</t>
  </si>
  <si>
    <t>192-0916</t>
  </si>
  <si>
    <t>192-0911</t>
  </si>
  <si>
    <t>192-0156</t>
  </si>
  <si>
    <t>192-0373</t>
  </si>
  <si>
    <t>193-0801</t>
  </si>
  <si>
    <t>193-0942</t>
  </si>
  <si>
    <t>193-0821</t>
  </si>
  <si>
    <t>192-0032</t>
  </si>
  <si>
    <t>192-0041</t>
  </si>
  <si>
    <t>192-0051</t>
  </si>
  <si>
    <t>192-0902</t>
  </si>
  <si>
    <t>193-0944</t>
  </si>
  <si>
    <t>193-0824</t>
  </si>
  <si>
    <t>192-0374</t>
  </si>
  <si>
    <t>192-0919</t>
  </si>
  <si>
    <t>192-0043</t>
  </si>
  <si>
    <t>192-3363</t>
  </si>
  <si>
    <t>192-0354</t>
  </si>
  <si>
    <t>192-0362</t>
  </si>
  <si>
    <t>192-0364</t>
  </si>
  <si>
    <t>193-0816</t>
  </si>
  <si>
    <t>192-0914</t>
  </si>
  <si>
    <t>192-0372</t>
  </si>
  <si>
    <t>193-0832</t>
  </si>
  <si>
    <t>193-0813</t>
  </si>
  <si>
    <t>193-0834</t>
  </si>
  <si>
    <t>205-0015</t>
  </si>
  <si>
    <t>203-0011</t>
  </si>
  <si>
    <t>203-0054</t>
  </si>
  <si>
    <t>203-0001</t>
  </si>
  <si>
    <t>203-0021</t>
  </si>
  <si>
    <t>189-0024</t>
  </si>
  <si>
    <t>189-0012</t>
  </si>
  <si>
    <t>189-0023</t>
  </si>
  <si>
    <t>189-0003</t>
  </si>
  <si>
    <t>189-0001</t>
  </si>
  <si>
    <t>207-0031</t>
  </si>
  <si>
    <t>207-0014</t>
  </si>
  <si>
    <t>207-0021</t>
  </si>
  <si>
    <t>191-0042</t>
  </si>
  <si>
    <t>191-0065</t>
  </si>
  <si>
    <t>190-0182</t>
  </si>
  <si>
    <t>190-0214</t>
  </si>
  <si>
    <t>106-0047</t>
  </si>
  <si>
    <t>183-0035</t>
  </si>
  <si>
    <t>183-0054</t>
  </si>
  <si>
    <t>183-0013</t>
  </si>
  <si>
    <t>183-0027</t>
  </si>
  <si>
    <t>183-0031</t>
  </si>
  <si>
    <t>183-0042</t>
  </si>
  <si>
    <t>183-0004</t>
  </si>
  <si>
    <t>182-0013</t>
  </si>
  <si>
    <t>112-0002</t>
  </si>
  <si>
    <t>112-0003</t>
  </si>
  <si>
    <t>112-0011</t>
  </si>
  <si>
    <t>113-0033</t>
  </si>
  <si>
    <t>194-0204</t>
  </si>
  <si>
    <t>194-0215</t>
  </si>
  <si>
    <t>195-0072</t>
  </si>
  <si>
    <t>194-0037</t>
  </si>
  <si>
    <t>194-0035</t>
  </si>
  <si>
    <t>192-0012</t>
  </si>
  <si>
    <t>195-0061</t>
  </si>
  <si>
    <t>195-0064</t>
  </si>
  <si>
    <t>194-0043</t>
  </si>
  <si>
    <t>194-0021</t>
  </si>
  <si>
    <t>194-0032</t>
  </si>
  <si>
    <t>194-0031</t>
  </si>
  <si>
    <t>194-0012</t>
  </si>
  <si>
    <t>194-0211</t>
  </si>
  <si>
    <t>195-0074</t>
  </si>
  <si>
    <t>181-0013</t>
  </si>
  <si>
    <t>181-0002</t>
  </si>
  <si>
    <t>181-0015</t>
  </si>
  <si>
    <t>181-0014</t>
  </si>
  <si>
    <t>158-0097</t>
  </si>
  <si>
    <t>107-0061</t>
  </si>
  <si>
    <t>106-0031</t>
  </si>
  <si>
    <t>181-0001</t>
  </si>
  <si>
    <t>180-000</t>
  </si>
  <si>
    <t>180-0002</t>
  </si>
  <si>
    <t>180-0001</t>
  </si>
  <si>
    <t>202-8585</t>
  </si>
  <si>
    <t>208-0004</t>
  </si>
  <si>
    <t>208-0034</t>
  </si>
  <si>
    <t>208-0002</t>
  </si>
  <si>
    <t>208-0012</t>
  </si>
  <si>
    <t>208-0013</t>
  </si>
  <si>
    <t>182-0033</t>
  </si>
  <si>
    <t>183-8531</t>
  </si>
  <si>
    <t>153-0064</t>
  </si>
  <si>
    <t>152-0003</t>
  </si>
  <si>
    <t>153-0043</t>
  </si>
  <si>
    <t>153-0065</t>
  </si>
  <si>
    <t>153-0063</t>
  </si>
  <si>
    <t>185-8505</t>
  </si>
  <si>
    <t>102-0073</t>
  </si>
  <si>
    <t>登録区分</t>
  </si>
  <si>
    <r>
      <rPr>
        <sz val="12"/>
        <color indexed="8"/>
        <rFont val="ＭＳ Ｐゴシック"/>
        <family val="3"/>
      </rPr>
      <t>これは</t>
    </r>
    <r>
      <rPr>
        <b/>
        <sz val="14"/>
        <color indexed="10"/>
        <rFont val="ＭＳ Ｐゴシック"/>
        <family val="3"/>
      </rPr>
      <t>2021年度</t>
    </r>
    <r>
      <rPr>
        <b/>
        <sz val="14"/>
        <color indexed="8"/>
        <rFont val="ＭＳ Ｐゴシック"/>
        <family val="3"/>
      </rPr>
      <t>東京都中学校体育連盟バドミントン部</t>
    </r>
    <r>
      <rPr>
        <sz val="14"/>
        <color indexed="8"/>
        <rFont val="ＭＳ Ｐゴシック"/>
        <family val="3"/>
      </rPr>
      <t>の協会登録</t>
    </r>
    <r>
      <rPr>
        <sz val="12"/>
        <color indexed="8"/>
        <rFont val="ＭＳ Ｐゴシック"/>
        <family val="3"/>
      </rPr>
      <t>を申し込むためのファイルです。</t>
    </r>
    <r>
      <rPr>
        <sz val="11"/>
        <color theme="1"/>
        <rFont val="Calibri"/>
        <family val="3"/>
      </rPr>
      <t xml:space="preserve">
</t>
    </r>
    <r>
      <rPr>
        <sz val="11"/>
        <color indexed="10"/>
        <rFont val="ＭＳ Ｐゴシック"/>
        <family val="3"/>
      </rPr>
      <t>以下の説明を熟読してください</t>
    </r>
    <r>
      <rPr>
        <sz val="11"/>
        <color theme="1"/>
        <rFont val="Calibri"/>
        <family val="3"/>
      </rPr>
      <t xml:space="preserve">。
</t>
    </r>
    <r>
      <rPr>
        <b/>
        <u val="single"/>
        <sz val="11"/>
        <color indexed="8"/>
        <rFont val="ＭＳ Ｐゴシック"/>
        <family val="3"/>
      </rPr>
      <t xml:space="preserve">Excelファイルに記入漏れがあったり、正しい手順で登録をしていない場合、登録ができない場合があります。
御注意ください。また、このExcelファイルのシートを削除したり、行・列の幅は変更しないでください。
①登録情報を入力をしてください。
②登録料を振り込んでください。※振込先はＨＰにあり。
③登録依頼のＦＡＸを送信してください。※書式あり。
④メールを送信してください。
ファイルの入力の仕方
</t>
    </r>
    <r>
      <rPr>
        <b/>
        <sz val="11"/>
        <color indexed="8"/>
        <rFont val="ＭＳ Ｐゴシック"/>
        <family val="3"/>
      </rPr>
      <t>①</t>
    </r>
    <r>
      <rPr>
        <sz val="11"/>
        <color theme="1"/>
        <rFont val="Calibri"/>
        <family val="3"/>
      </rPr>
      <t>まずこのシートの下の「中学校名」「記入責任者氏名」「申請区分」を</t>
    </r>
    <r>
      <rPr>
        <sz val="11"/>
        <color indexed="10"/>
        <rFont val="ＭＳ Ｐゴシック"/>
        <family val="3"/>
      </rPr>
      <t>正確</t>
    </r>
    <r>
      <rPr>
        <sz val="11"/>
        <color theme="1"/>
        <rFont val="Calibri"/>
        <family val="3"/>
      </rPr>
      <t xml:space="preserve">に記入してください。
</t>
    </r>
    <r>
      <rPr>
        <b/>
        <sz val="11"/>
        <color indexed="8"/>
        <rFont val="ＭＳ Ｐゴシック"/>
        <family val="3"/>
      </rPr>
      <t>②</t>
    </r>
    <r>
      <rPr>
        <sz val="11"/>
        <color theme="1"/>
        <rFont val="Calibri"/>
        <family val="3"/>
      </rPr>
      <t>「入力」のシートに加盟登録情報を</t>
    </r>
    <r>
      <rPr>
        <sz val="11"/>
        <color indexed="10"/>
        <rFont val="ＭＳ Ｐゴシック"/>
        <family val="3"/>
      </rPr>
      <t>正確に</t>
    </r>
    <r>
      <rPr>
        <sz val="11"/>
        <color theme="1"/>
        <rFont val="Calibri"/>
        <family val="3"/>
      </rPr>
      <t xml:space="preserve">全て記入してください。
③全て正確に入力したことが確認できた場合、
</t>
    </r>
    <r>
      <rPr>
        <sz val="11"/>
        <color indexed="8"/>
        <rFont val="ＭＳ Ｐゴシック"/>
        <family val="3"/>
      </rPr>
      <t xml:space="preserve">   </t>
    </r>
    <r>
      <rPr>
        <sz val="11"/>
        <color theme="1"/>
        <rFont val="Calibri"/>
        <family val="3"/>
      </rPr>
      <t>このエクセルの</t>
    </r>
    <r>
      <rPr>
        <b/>
        <u val="single"/>
        <sz val="11"/>
        <color indexed="10"/>
        <rFont val="ＭＳ Ｐゴシック"/>
        <family val="3"/>
      </rPr>
      <t>ファイル名を「中学校名（下のリストにある学校名）・協会登録」(例「武蔵村山市立第三中学校・協会登録」)</t>
    </r>
    <r>
      <rPr>
        <sz val="11"/>
        <color theme="1"/>
        <rFont val="Calibri"/>
        <family val="3"/>
      </rPr>
      <t>にしてください。
④このファイルを「</t>
    </r>
    <r>
      <rPr>
        <sz val="11"/>
        <color indexed="8"/>
        <rFont val="ＭＳ Ｐゴシック"/>
        <family val="3"/>
      </rPr>
      <t>kyoukaitouroku.school@gmail.com</t>
    </r>
    <r>
      <rPr>
        <sz val="11"/>
        <color theme="1"/>
        <rFont val="Calibri"/>
        <family val="3"/>
      </rPr>
      <t>」まで送信してください。
　</t>
    </r>
    <r>
      <rPr>
        <sz val="11"/>
        <color indexed="8"/>
        <rFont val="ＭＳ Ｐゴシック"/>
        <family val="3"/>
      </rPr>
      <t xml:space="preserve"> </t>
    </r>
    <r>
      <rPr>
        <sz val="11"/>
        <color theme="1"/>
        <rFont val="Calibri"/>
        <family val="3"/>
      </rPr>
      <t xml:space="preserve">
</t>
    </r>
    <r>
      <rPr>
        <b/>
        <sz val="11"/>
        <color indexed="8"/>
        <rFont val="ＭＳ Ｐゴシック"/>
        <family val="3"/>
      </rPr>
      <t>-注意事項-</t>
    </r>
    <r>
      <rPr>
        <sz val="11"/>
        <color theme="1"/>
        <rFont val="Calibri"/>
        <family val="3"/>
      </rPr>
      <t xml:space="preserve">
・今回の登録人数が50名を超える場合や追加生徒がいる場合等、今年度２通目以降の送信の場合は、
　別のファイルに「中学校名・協会登録追加１」のようにして送信してください。追加生徒のみ入力されているファイルでお願いします。
・</t>
    </r>
    <r>
      <rPr>
        <b/>
        <u val="single"/>
        <sz val="11"/>
        <color indexed="8"/>
        <rFont val="ＭＳ Ｐゴシック"/>
        <family val="3"/>
      </rPr>
      <t xml:space="preserve">ファイル名の表示や拡張子等が間違っている場合には正しく処理が行われず、登録ができない場合があるので御注意ください。
</t>
    </r>
    <r>
      <rPr>
        <b/>
        <sz val="11"/>
        <color indexed="8"/>
        <rFont val="ＭＳ Ｐゴシック"/>
        <family val="3"/>
      </rPr>
      <t>・</t>
    </r>
    <r>
      <rPr>
        <b/>
        <u val="double"/>
        <sz val="11"/>
        <color indexed="10"/>
        <rFont val="ＭＳ Ｐゴシック"/>
        <family val="3"/>
      </rPr>
      <t>情報処理のシートは何も変更しないでください。正しく登録できなくなる恐れがあります。メールは必ずPCから送ってください。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</si>
</sst>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 numFmtId="177" formatCode="[$]ggge&quot;年&quot;m&quot;月&quot;d&quot;日&quot;;@"/>
    <numFmt numFmtId="178" formatCode="[$-411]gge&quot;年&quot;m&quot;月&quot;d&quot;日&quot;;@"/>
    <numFmt numFmtId="179" formatCode="[$]gge&quot;年&quot;m&quot;月&quot;d&quot;日&quot;;@"/>
  </numFmts>
  <fonts count="88">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4"/>
      <color indexed="8"/>
      <name val="ＭＳ Ｐゴシック"/>
      <family val="3"/>
    </font>
    <font>
      <b/>
      <u val="single"/>
      <sz val="11"/>
      <color indexed="8"/>
      <name val="ＭＳ Ｐゴシック"/>
      <family val="3"/>
    </font>
    <font>
      <sz val="11"/>
      <color indexed="10"/>
      <name val="ＭＳ Ｐゴシック"/>
      <family val="3"/>
    </font>
    <font>
      <b/>
      <u val="single"/>
      <sz val="11"/>
      <color indexed="10"/>
      <name val="ＭＳ Ｐゴシック"/>
      <family val="3"/>
    </font>
    <font>
      <b/>
      <sz val="14"/>
      <color indexed="8"/>
      <name val="ＭＳ Ｐゴシック"/>
      <family val="3"/>
    </font>
    <font>
      <b/>
      <u val="double"/>
      <sz val="11"/>
      <color indexed="10"/>
      <name val="ＭＳ Ｐゴシック"/>
      <family val="3"/>
    </font>
    <font>
      <b/>
      <sz val="8"/>
      <color indexed="8"/>
      <name val="HG丸ｺﾞｼｯｸM-PRO"/>
      <family val="3"/>
    </font>
    <font>
      <b/>
      <sz val="6"/>
      <color indexed="8"/>
      <name val="HG丸ｺﾞｼｯｸM-PRO"/>
      <family val="3"/>
    </font>
    <font>
      <sz val="11"/>
      <name val="ＭＳ Ｐゴシック"/>
      <family val="3"/>
    </font>
    <font>
      <sz val="12"/>
      <color indexed="8"/>
      <name val="ＭＳ Ｐゴシック"/>
      <family val="3"/>
    </font>
    <font>
      <sz val="14"/>
      <name val="明朝"/>
      <family val="1"/>
    </font>
    <font>
      <sz val="11"/>
      <name val="明朝"/>
      <family val="1"/>
    </font>
    <font>
      <sz val="11"/>
      <name val="ＪＳ明朝"/>
      <family val="1"/>
    </font>
    <font>
      <sz val="11"/>
      <name val="ＭＳ Ｐ明朝"/>
      <family val="1"/>
    </font>
    <font>
      <sz val="11"/>
      <name val="ＭＳ 明朝"/>
      <family val="1"/>
    </font>
    <font>
      <sz val="9"/>
      <name val="ＭＳ ゴシック"/>
      <family val="3"/>
    </font>
    <font>
      <sz val="11"/>
      <name val="游ゴシック"/>
      <family val="3"/>
    </font>
    <font>
      <sz val="6"/>
      <name val="ＪＳ明朝"/>
      <family val="1"/>
    </font>
    <font>
      <b/>
      <sz val="14"/>
      <color indexed="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6"/>
      <name val="ＭＳ Ｐゴシック"/>
      <family val="3"/>
    </font>
    <font>
      <sz val="9"/>
      <color indexed="30"/>
      <name val="ＭＳ ゴシック"/>
      <family val="3"/>
    </font>
    <font>
      <sz val="9"/>
      <color indexed="8"/>
      <name val="ＭＳ Ｐゴシック"/>
      <family val="3"/>
    </font>
    <font>
      <sz val="9"/>
      <color indexed="8"/>
      <name val="ＭＳ ゴシック"/>
      <family val="3"/>
    </font>
    <font>
      <b/>
      <sz val="11"/>
      <color indexed="8"/>
      <name val="HG丸ｺﾞｼｯｸM-PRO"/>
      <family val="3"/>
    </font>
    <font>
      <sz val="8"/>
      <color indexed="8"/>
      <name val="ＭＳ ゴシック"/>
      <family val="3"/>
    </font>
    <font>
      <b/>
      <sz val="10"/>
      <color indexed="36"/>
      <name val="HG丸ｺﾞｼｯｸM-PRO"/>
      <family val="3"/>
    </font>
    <font>
      <sz val="8"/>
      <color indexed="8"/>
      <name val="HG丸ｺﾞｼｯｸM-PRO"/>
      <family val="3"/>
    </font>
    <font>
      <b/>
      <sz val="8"/>
      <color indexed="8"/>
      <name val="ＭＳ Ｐゴシック"/>
      <family val="3"/>
    </font>
    <font>
      <sz val="10"/>
      <color indexed="8"/>
      <name val="ＭＳ Ｐゴシック"/>
      <family val="3"/>
    </font>
    <font>
      <sz val="8"/>
      <color indexed="8"/>
      <name val="ＭＳ Ｐゴシック"/>
      <family val="3"/>
    </font>
    <font>
      <b/>
      <sz val="9"/>
      <color indexed="8"/>
      <name val="HG丸ｺﾞｼｯｸM-PRO"/>
      <family val="3"/>
    </font>
    <font>
      <b/>
      <sz val="6"/>
      <color indexed="8"/>
      <name val="ＭＳ Ｐゴシック"/>
      <family val="3"/>
    </font>
    <font>
      <b/>
      <sz val="10"/>
      <color indexed="8"/>
      <name val="ＭＳ Ｐゴシック"/>
      <family val="3"/>
    </font>
    <font>
      <sz val="9"/>
      <name val="MS UI Gothic"/>
      <family val="3"/>
    </font>
    <font>
      <sz val="10.5"/>
      <color indexed="8"/>
      <name val="HG丸ｺﾞｼｯｸM-PRO"/>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7030A0"/>
      <name val="Calibri"/>
      <family val="3"/>
    </font>
    <font>
      <sz val="11"/>
      <name val="Calibri"/>
      <family val="3"/>
    </font>
    <font>
      <sz val="9"/>
      <color rgb="FF0070C0"/>
      <name val="ＭＳ ゴシック"/>
      <family val="3"/>
    </font>
    <font>
      <sz val="9"/>
      <color theme="1"/>
      <name val="Calibri"/>
      <family val="3"/>
    </font>
    <font>
      <sz val="9"/>
      <color theme="1"/>
      <name val="ＭＳ ゴシック"/>
      <family val="3"/>
    </font>
    <font>
      <b/>
      <sz val="11"/>
      <color theme="1"/>
      <name val="HG丸ｺﾞｼｯｸM-PRO"/>
      <family val="3"/>
    </font>
    <font>
      <sz val="8"/>
      <color theme="1"/>
      <name val="ＭＳ ゴシック"/>
      <family val="3"/>
    </font>
    <font>
      <b/>
      <sz val="10"/>
      <color rgb="FF7030A0"/>
      <name val="HG丸ｺﾞｼｯｸM-PRO"/>
      <family val="3"/>
    </font>
    <font>
      <b/>
      <sz val="10"/>
      <color theme="1"/>
      <name val="Calibri"/>
      <family val="3"/>
    </font>
    <font>
      <sz val="8"/>
      <color theme="1"/>
      <name val="HG丸ｺﾞｼｯｸM-PRO"/>
      <family val="3"/>
    </font>
    <font>
      <sz val="10"/>
      <color theme="1"/>
      <name val="Calibri"/>
      <family val="3"/>
    </font>
    <font>
      <b/>
      <sz val="9"/>
      <color theme="1"/>
      <name val="HG丸ｺﾞｼｯｸM-PRO"/>
      <family val="3"/>
    </font>
    <font>
      <sz val="8"/>
      <color theme="1"/>
      <name val="Calibri"/>
      <family val="3"/>
    </font>
    <font>
      <b/>
      <sz val="8"/>
      <color theme="1"/>
      <name val="Calibri"/>
      <family val="3"/>
    </font>
    <font>
      <b/>
      <sz val="8"/>
      <color theme="1"/>
      <name val="HG丸ｺﾞｼｯｸM-PRO"/>
      <family val="3"/>
    </font>
    <font>
      <b/>
      <sz val="6"/>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7030A0"/>
        <bgColor indexed="64"/>
      </patternFill>
    </fill>
    <fill>
      <patternFill patternType="solid">
        <fgColor rgb="FF00B0F0"/>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ashed"/>
      <right/>
      <top style="medium"/>
      <bottom/>
    </border>
    <border>
      <left style="dashed"/>
      <right style="dashed"/>
      <top style="medium"/>
      <bottom/>
    </border>
    <border>
      <left style="thick"/>
      <right style="thin"/>
      <top style="thin"/>
      <bottom style="thin"/>
    </border>
    <border>
      <left style="thin"/>
      <right style="thin"/>
      <top style="thin"/>
      <bottom style="thin"/>
    </border>
    <border>
      <left style="thin"/>
      <right style="thin"/>
      <top style="thin"/>
      <bottom style="thick"/>
    </border>
    <border>
      <left style="medium"/>
      <right style="medium"/>
      <top/>
      <bottom/>
    </border>
    <border>
      <left style="thin">
        <color indexed="8"/>
      </left>
      <right style="thin">
        <color indexed="8"/>
      </right>
      <top style="medium"/>
      <bottom style="thin"/>
    </border>
    <border>
      <left style="thin">
        <color indexed="8"/>
      </left>
      <right style="thin">
        <color indexed="8"/>
      </right>
      <top style="thin"/>
      <bottom style="thin"/>
    </border>
    <border>
      <left style="thin"/>
      <right style="thin"/>
      <top style="thin"/>
      <bottom/>
    </border>
    <border>
      <left style="thin"/>
      <right style="thin"/>
      <top style="thin"/>
      <bottom style="medium"/>
    </border>
    <border>
      <left style="thin"/>
      <right style="thin"/>
      <top style="medium"/>
      <bottom style="thin"/>
    </border>
    <border>
      <left style="thin"/>
      <right style="thin"/>
      <top/>
      <bottom style="thin"/>
    </border>
    <border>
      <left style="thin"/>
      <right style="thin"/>
      <top/>
      <bottom/>
    </border>
    <border>
      <left/>
      <right style="thin"/>
      <top style="thin"/>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medium"/>
      <bottom/>
    </border>
    <border>
      <left/>
      <right style="thin"/>
      <top/>
      <bottom style="medium"/>
    </border>
    <border>
      <left style="medium"/>
      <right style="medium"/>
      <top style="medium"/>
      <bottom/>
    </border>
    <border>
      <left style="medium"/>
      <right style="medium"/>
      <top/>
      <bottom style="medium"/>
    </border>
    <border>
      <left/>
      <right style="thin"/>
      <top/>
      <bottom/>
    </border>
    <border>
      <left style="medium"/>
      <right style="thin"/>
      <top style="thin"/>
      <bottom style="thin"/>
    </border>
    <border>
      <left style="thin"/>
      <right/>
      <top style="medium"/>
      <bottom style="thin"/>
    </border>
    <border>
      <left style="thin"/>
      <right/>
      <top style="thin"/>
      <bottom style="medium"/>
    </border>
    <border>
      <left/>
      <right style="thin"/>
      <top style="medium"/>
      <bottom style="thin"/>
    </border>
    <border>
      <left/>
      <right style="thin"/>
      <top style="thin"/>
      <bottom style="medium"/>
    </border>
    <border>
      <left style="thin"/>
      <right/>
      <top style="medium"/>
      <bottom/>
    </border>
    <border>
      <left style="thin"/>
      <right/>
      <top/>
      <bottom style="medium"/>
    </border>
    <border>
      <left style="thin"/>
      <right style="medium"/>
      <top style="thin"/>
      <bottom style="thin"/>
    </border>
    <border>
      <left/>
      <right style="dashed"/>
      <top style="medium"/>
      <bottom/>
    </border>
    <border>
      <left/>
      <right style="dashed"/>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2" fillId="0" borderId="0">
      <alignment/>
      <protection/>
    </xf>
    <xf numFmtId="0" fontId="14" fillId="0" borderId="0">
      <alignment/>
      <protection/>
    </xf>
    <xf numFmtId="0" fontId="71" fillId="32" borderId="0" applyNumberFormat="0" applyBorder="0" applyAlignment="0" applyProtection="0"/>
  </cellStyleXfs>
  <cellXfs count="216">
    <xf numFmtId="0" fontId="0" fillId="0" borderId="0" xfId="0" applyFont="1" applyAlignment="1">
      <alignment vertical="center"/>
    </xf>
    <xf numFmtId="0" fontId="0" fillId="15" borderId="0" xfId="0" applyFill="1" applyAlignment="1">
      <alignment vertical="center"/>
    </xf>
    <xf numFmtId="0" fontId="0" fillId="17" borderId="0" xfId="0" applyFill="1" applyAlignment="1">
      <alignment vertical="center"/>
    </xf>
    <xf numFmtId="0" fontId="72" fillId="33" borderId="0" xfId="0" applyFont="1" applyFill="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vertical="center"/>
    </xf>
    <xf numFmtId="0" fontId="0" fillId="34" borderId="0" xfId="0" applyFill="1" applyAlignment="1">
      <alignment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0" fillId="34" borderId="0" xfId="0" applyFill="1" applyBorder="1" applyAlignment="1">
      <alignment vertical="center"/>
    </xf>
    <xf numFmtId="0" fontId="0" fillId="34" borderId="0" xfId="0" applyFill="1" applyBorder="1" applyAlignment="1">
      <alignment vertical="center"/>
    </xf>
    <xf numFmtId="0" fontId="12" fillId="0" borderId="13" xfId="61" applyBorder="1">
      <alignment/>
      <protection/>
    </xf>
    <xf numFmtId="0" fontId="12" fillId="0" borderId="14" xfId="61" applyBorder="1" applyAlignment="1">
      <alignment vertical="center"/>
      <protection/>
    </xf>
    <xf numFmtId="0" fontId="12" fillId="0" borderId="15" xfId="61" applyBorder="1" applyAlignment="1">
      <alignment vertical="center"/>
      <protection/>
    </xf>
    <xf numFmtId="0" fontId="73" fillId="35" borderId="0" xfId="0" applyFont="1" applyFill="1" applyAlignment="1">
      <alignment vertical="center"/>
    </xf>
    <xf numFmtId="49" fontId="0" fillId="0" borderId="0" xfId="0" applyNumberFormat="1" applyAlignment="1">
      <alignment vertical="center"/>
    </xf>
    <xf numFmtId="0" fontId="0" fillId="34" borderId="16" xfId="0" applyFill="1" applyBorder="1" applyAlignment="1">
      <alignment vertical="center"/>
    </xf>
    <xf numFmtId="0" fontId="15" fillId="17" borderId="17" xfId="62" applyFont="1" applyFill="1" applyBorder="1" applyAlignment="1">
      <alignment vertical="center" shrinkToFit="1"/>
      <protection/>
    </xf>
    <xf numFmtId="0" fontId="15" fillId="17" borderId="18" xfId="62" applyFont="1" applyFill="1" applyBorder="1" applyAlignment="1">
      <alignment vertical="center" shrinkToFit="1"/>
      <protection/>
    </xf>
    <xf numFmtId="0" fontId="0" fillId="17" borderId="18" xfId="0" applyFill="1" applyBorder="1" applyAlignment="1">
      <alignment vertical="center" shrinkToFit="1"/>
    </xf>
    <xf numFmtId="0" fontId="16" fillId="17" borderId="18" xfId="0" applyFont="1" applyFill="1" applyBorder="1" applyAlignment="1">
      <alignment vertical="center" shrinkToFit="1"/>
    </xf>
    <xf numFmtId="0" fontId="17" fillId="17" borderId="18" xfId="0" applyFont="1" applyFill="1" applyBorder="1" applyAlignment="1">
      <alignment vertical="center" shrinkToFit="1"/>
    </xf>
    <xf numFmtId="0" fontId="18" fillId="17" borderId="18" xfId="0" applyFont="1" applyFill="1" applyBorder="1" applyAlignment="1">
      <alignment vertical="center" shrinkToFit="1"/>
    </xf>
    <xf numFmtId="0" fontId="15" fillId="17" borderId="14" xfId="62" applyFont="1" applyFill="1" applyBorder="1" applyAlignment="1">
      <alignment vertical="center" shrinkToFit="1"/>
      <protection/>
    </xf>
    <xf numFmtId="0" fontId="15" fillId="17" borderId="19" xfId="62" applyFont="1" applyFill="1" applyBorder="1" applyAlignment="1">
      <alignment vertical="center" shrinkToFit="1"/>
      <protection/>
    </xf>
    <xf numFmtId="0" fontId="15" fillId="17" borderId="20" xfId="62" applyFont="1" applyFill="1" applyBorder="1" applyAlignment="1">
      <alignment vertical="center" shrinkToFit="1"/>
      <protection/>
    </xf>
    <xf numFmtId="0" fontId="15" fillId="17" borderId="21" xfId="62" applyFont="1" applyFill="1" applyBorder="1" applyAlignment="1">
      <alignment vertical="center" shrinkToFit="1"/>
      <protection/>
    </xf>
    <xf numFmtId="0" fontId="0" fillId="17" borderId="14" xfId="0" applyFill="1" applyBorder="1" applyAlignment="1">
      <alignment vertical="center" shrinkToFit="1"/>
    </xf>
    <xf numFmtId="0" fontId="16" fillId="17" borderId="14" xfId="0" applyFont="1" applyFill="1" applyBorder="1" applyAlignment="1">
      <alignment vertical="center" shrinkToFit="1"/>
    </xf>
    <xf numFmtId="0" fontId="15" fillId="17" borderId="22" xfId="62" applyFont="1" applyFill="1" applyBorder="1" applyAlignment="1">
      <alignment vertical="center" shrinkToFit="1"/>
      <protection/>
    </xf>
    <xf numFmtId="0" fontId="15" fillId="17" borderId="23" xfId="62" applyFont="1" applyFill="1" applyBorder="1" applyAlignment="1">
      <alignment vertical="center" shrinkToFit="1"/>
      <protection/>
    </xf>
    <xf numFmtId="0" fontId="0" fillId="17" borderId="19" xfId="0" applyFill="1" applyBorder="1" applyAlignment="1">
      <alignment vertical="center" shrinkToFit="1"/>
    </xf>
    <xf numFmtId="0" fontId="72" fillId="33" borderId="0" xfId="0" applyFont="1" applyFill="1" applyBorder="1" applyAlignment="1">
      <alignment vertical="center"/>
    </xf>
    <xf numFmtId="0" fontId="0" fillId="0" borderId="0" xfId="0" applyFill="1" applyAlignment="1">
      <alignment vertical="center"/>
    </xf>
    <xf numFmtId="176" fontId="0" fillId="0" borderId="0" xfId="0" applyNumberFormat="1" applyFill="1" applyAlignment="1">
      <alignment vertical="center"/>
    </xf>
    <xf numFmtId="0" fontId="74" fillId="0" borderId="14" xfId="0" applyFont="1" applyBorder="1" applyAlignment="1">
      <alignment horizontal="center" vertical="center"/>
    </xf>
    <xf numFmtId="0" fontId="75" fillId="0" borderId="24" xfId="0" applyFont="1" applyBorder="1" applyAlignment="1">
      <alignment horizontal="center" vertical="center"/>
    </xf>
    <xf numFmtId="0" fontId="75" fillId="0" borderId="14" xfId="0" applyFont="1" applyBorder="1" applyAlignment="1">
      <alignment horizontal="center" vertical="center"/>
    </xf>
    <xf numFmtId="49" fontId="75" fillId="0" borderId="14" xfId="0" applyNumberFormat="1" applyFont="1" applyBorder="1" applyAlignment="1">
      <alignment horizontal="center" vertical="center"/>
    </xf>
    <xf numFmtId="0" fontId="75" fillId="0" borderId="14" xfId="0" applyFont="1" applyBorder="1" applyAlignment="1">
      <alignment horizontal="center" vertical="center" wrapText="1"/>
    </xf>
    <xf numFmtId="0" fontId="76" fillId="0" borderId="14" xfId="0" applyFont="1" applyBorder="1" applyAlignment="1">
      <alignment horizontal="center" vertical="center"/>
    </xf>
    <xf numFmtId="0" fontId="19" fillId="0" borderId="24" xfId="0" applyFont="1" applyBorder="1" applyAlignment="1">
      <alignment horizontal="center" vertical="center"/>
    </xf>
    <xf numFmtId="49" fontId="76" fillId="0" borderId="14" xfId="0" applyNumberFormat="1" applyFont="1" applyBorder="1" applyAlignment="1">
      <alignment horizontal="center" vertical="center"/>
    </xf>
    <xf numFmtId="0" fontId="19" fillId="0" borderId="14" xfId="0" applyFont="1" applyBorder="1" applyAlignment="1">
      <alignment horizontal="center" vertical="center"/>
    </xf>
    <xf numFmtId="0" fontId="76" fillId="0" borderId="14" xfId="0" applyFont="1" applyBorder="1" applyAlignment="1">
      <alignment vertical="center"/>
    </xf>
    <xf numFmtId="0" fontId="76" fillId="0" borderId="14" xfId="0" applyFont="1" applyBorder="1" applyAlignment="1">
      <alignment horizontal="center" vertical="center" wrapText="1"/>
    </xf>
    <xf numFmtId="0" fontId="76" fillId="0" borderId="24" xfId="0" applyFont="1" applyBorder="1" applyAlignment="1">
      <alignment horizontal="center" vertical="center"/>
    </xf>
    <xf numFmtId="0" fontId="77" fillId="34" borderId="0" xfId="0" applyFont="1" applyFill="1" applyBorder="1" applyAlignment="1">
      <alignment horizontal="center" vertical="center"/>
    </xf>
    <xf numFmtId="0" fontId="0" fillId="34" borderId="0" xfId="0" applyFill="1" applyBorder="1" applyAlignment="1">
      <alignment horizontal="center" vertical="center"/>
    </xf>
    <xf numFmtId="0" fontId="74" fillId="36" borderId="0" xfId="0" applyFont="1" applyFill="1" applyAlignment="1">
      <alignment horizontal="center" vertical="center"/>
    </xf>
    <xf numFmtId="0" fontId="76" fillId="36" borderId="0" xfId="0" applyFont="1" applyFill="1" applyAlignment="1">
      <alignment horizontal="center" vertical="center"/>
    </xf>
    <xf numFmtId="0" fontId="76" fillId="36" borderId="0" xfId="0" applyFont="1" applyFill="1" applyAlignment="1">
      <alignment vertical="center"/>
    </xf>
    <xf numFmtId="0" fontId="76" fillId="0" borderId="0" xfId="0" applyFont="1" applyAlignment="1">
      <alignment vertical="center"/>
    </xf>
    <xf numFmtId="49" fontId="76" fillId="36" borderId="0" xfId="0" applyNumberFormat="1" applyFont="1" applyFill="1" applyAlignment="1">
      <alignment vertical="center"/>
    </xf>
    <xf numFmtId="0" fontId="0" fillId="0" borderId="0" xfId="0" applyNumberFormat="1" applyAlignment="1">
      <alignment vertical="center"/>
    </xf>
    <xf numFmtId="49" fontId="0" fillId="0" borderId="0" xfId="0" applyNumberFormat="1" applyFill="1" applyAlignment="1">
      <alignment vertical="center"/>
    </xf>
    <xf numFmtId="0" fontId="74" fillId="0" borderId="24" xfId="0" applyFont="1" applyBorder="1" applyAlignment="1">
      <alignment horizontal="center" vertical="center"/>
    </xf>
    <xf numFmtId="0" fontId="76" fillId="0" borderId="24" xfId="0" applyFont="1" applyBorder="1" applyAlignment="1">
      <alignment vertical="center"/>
    </xf>
    <xf numFmtId="0" fontId="76" fillId="0" borderId="22" xfId="0" applyFont="1" applyBorder="1" applyAlignment="1">
      <alignment horizontal="right" vertical="center"/>
    </xf>
    <xf numFmtId="0" fontId="15" fillId="0" borderId="0" xfId="62" applyFont="1" applyBorder="1" applyAlignment="1">
      <alignment horizontal="center"/>
      <protection/>
    </xf>
    <xf numFmtId="0" fontId="15" fillId="0" borderId="0" xfId="62" applyFont="1" applyBorder="1">
      <alignment/>
      <protection/>
    </xf>
    <xf numFmtId="0" fontId="15" fillId="0" borderId="0" xfId="62" applyFont="1" applyBorder="1" applyAlignment="1">
      <alignment horizontal="center" vertical="center"/>
      <protection/>
    </xf>
    <xf numFmtId="0" fontId="0" fillId="0" borderId="0" xfId="0" applyBorder="1" applyAlignment="1">
      <alignment/>
    </xf>
    <xf numFmtId="0" fontId="15" fillId="0" borderId="0" xfId="62" applyFont="1" applyBorder="1" applyAlignment="1">
      <alignment vertical="center"/>
      <protection/>
    </xf>
    <xf numFmtId="49" fontId="78" fillId="0" borderId="14" xfId="0" applyNumberFormat="1" applyFont="1" applyBorder="1" applyAlignment="1">
      <alignment horizontal="center" vertical="center" wrapText="1"/>
    </xf>
    <xf numFmtId="49" fontId="72" fillId="33" borderId="0" xfId="0" applyNumberFormat="1" applyFont="1" applyFill="1" applyBorder="1" applyAlignment="1" applyProtection="1">
      <alignment horizontal="center" vertical="center"/>
      <protection locked="0"/>
    </xf>
    <xf numFmtId="0" fontId="77" fillId="0" borderId="25" xfId="0" applyFont="1" applyBorder="1" applyAlignment="1">
      <alignment horizontal="center" vertical="center"/>
    </xf>
    <xf numFmtId="0" fontId="77" fillId="0" borderId="21" xfId="0" applyFont="1" applyBorder="1" applyAlignment="1">
      <alignment horizontal="center" vertical="center"/>
    </xf>
    <xf numFmtId="0" fontId="77" fillId="0" borderId="26" xfId="0" applyFont="1" applyBorder="1" applyAlignment="1">
      <alignment horizontal="center" vertical="center"/>
    </xf>
    <xf numFmtId="0" fontId="77" fillId="0" borderId="20" xfId="0" applyFont="1" applyBorder="1" applyAlignment="1">
      <alignment horizontal="center" vertical="center"/>
    </xf>
    <xf numFmtId="0" fontId="72" fillId="33" borderId="0" xfId="0" applyFont="1" applyFill="1" applyBorder="1" applyAlignment="1">
      <alignment horizontal="center" vertical="center"/>
    </xf>
    <xf numFmtId="0" fontId="0" fillId="0" borderId="21"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9" fillId="33" borderId="0" xfId="0" applyFont="1" applyFill="1" applyBorder="1" applyAlignment="1">
      <alignment horizontal="center" vertical="center" wrapText="1"/>
    </xf>
    <xf numFmtId="0" fontId="0" fillId="2" borderId="29" xfId="0" applyFill="1" applyBorder="1" applyAlignment="1">
      <alignment horizontal="left" vertical="top" wrapText="1"/>
    </xf>
    <xf numFmtId="0" fontId="0" fillId="2" borderId="10" xfId="0" applyFill="1" applyBorder="1" applyAlignment="1">
      <alignment horizontal="left" vertical="top"/>
    </xf>
    <xf numFmtId="0" fontId="0" fillId="2" borderId="30" xfId="0" applyFill="1" applyBorder="1" applyAlignment="1">
      <alignment horizontal="left" vertical="top"/>
    </xf>
    <xf numFmtId="0" fontId="0" fillId="2" borderId="31" xfId="0" applyFill="1" applyBorder="1" applyAlignment="1">
      <alignment horizontal="left" vertical="top"/>
    </xf>
    <xf numFmtId="0" fontId="0" fillId="2" borderId="0" xfId="0" applyFill="1" applyBorder="1" applyAlignment="1">
      <alignment horizontal="left" vertical="top"/>
    </xf>
    <xf numFmtId="0" fontId="0" fillId="2" borderId="32" xfId="0" applyFill="1" applyBorder="1" applyAlignment="1">
      <alignment horizontal="left" vertical="top"/>
    </xf>
    <xf numFmtId="0" fontId="0" fillId="2" borderId="33" xfId="0" applyFill="1" applyBorder="1" applyAlignment="1">
      <alignment horizontal="left" vertical="top"/>
    </xf>
    <xf numFmtId="0" fontId="0" fillId="2" borderId="34" xfId="0" applyFill="1" applyBorder="1" applyAlignment="1">
      <alignment horizontal="left" vertical="top"/>
    </xf>
    <xf numFmtId="0" fontId="0" fillId="2" borderId="35" xfId="0" applyFill="1" applyBorder="1" applyAlignment="1">
      <alignment horizontal="left" vertical="top"/>
    </xf>
    <xf numFmtId="0" fontId="77" fillId="0" borderId="25" xfId="0" applyFont="1" applyBorder="1" applyAlignment="1">
      <alignment horizontal="center" vertical="center" wrapText="1"/>
    </xf>
    <xf numFmtId="49" fontId="0" fillId="0" borderId="21" xfId="0" applyNumberFormat="1" applyBorder="1" applyAlignment="1" applyProtection="1">
      <alignment horizontal="center" vertical="center"/>
      <protection locked="0"/>
    </xf>
    <xf numFmtId="49" fontId="0" fillId="0" borderId="27"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0" fontId="77" fillId="36" borderId="29" xfId="0" applyFont="1" applyFill="1" applyBorder="1" applyAlignment="1">
      <alignment horizontal="center" vertical="center"/>
    </xf>
    <xf numFmtId="0" fontId="77" fillId="36" borderId="10" xfId="0" applyFont="1" applyFill="1" applyBorder="1" applyAlignment="1">
      <alignment horizontal="center" vertical="center"/>
    </xf>
    <xf numFmtId="0" fontId="77" fillId="36" borderId="36" xfId="0" applyFont="1" applyFill="1" applyBorder="1" applyAlignment="1">
      <alignment horizontal="center" vertical="center"/>
    </xf>
    <xf numFmtId="0" fontId="77" fillId="36" borderId="33" xfId="0" applyFont="1" applyFill="1" applyBorder="1" applyAlignment="1">
      <alignment horizontal="center" vertical="center"/>
    </xf>
    <xf numFmtId="0" fontId="77" fillId="36" borderId="34" xfId="0" applyFont="1" applyFill="1" applyBorder="1" applyAlignment="1">
      <alignment horizontal="center" vertical="center"/>
    </xf>
    <xf numFmtId="0" fontId="77" fillId="36" borderId="37" xfId="0" applyFont="1" applyFill="1" applyBorder="1" applyAlignment="1">
      <alignment horizontal="center" vertical="center"/>
    </xf>
    <xf numFmtId="0" fontId="0" fillId="36" borderId="10" xfId="0" applyFill="1" applyBorder="1" applyAlignment="1" applyProtection="1">
      <alignment horizontal="center" vertical="center"/>
      <protection locked="0"/>
    </xf>
    <xf numFmtId="0" fontId="0" fillId="36" borderId="30" xfId="0" applyFill="1" applyBorder="1" applyAlignment="1" applyProtection="1">
      <alignment horizontal="center" vertical="center"/>
      <protection locked="0"/>
    </xf>
    <xf numFmtId="0" fontId="0" fillId="36" borderId="34" xfId="0" applyFill="1" applyBorder="1" applyAlignment="1" applyProtection="1">
      <alignment horizontal="center" vertical="center"/>
      <protection locked="0"/>
    </xf>
    <xf numFmtId="0" fontId="0" fillId="36" borderId="35" xfId="0" applyFill="1" applyBorder="1" applyAlignment="1" applyProtection="1">
      <alignment horizontal="center" vertical="center"/>
      <protection locked="0"/>
    </xf>
    <xf numFmtId="0" fontId="80" fillId="37" borderId="38" xfId="0" applyFont="1" applyFill="1" applyBorder="1" applyAlignment="1">
      <alignment horizontal="center" vertical="center"/>
    </xf>
    <xf numFmtId="0" fontId="80" fillId="37" borderId="16" xfId="0" applyFont="1" applyFill="1" applyBorder="1" applyAlignment="1">
      <alignment horizontal="center" vertical="center"/>
    </xf>
    <xf numFmtId="0" fontId="80" fillId="37" borderId="39"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36"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40" xfId="0" applyFont="1" applyFill="1" applyBorder="1" applyAlignment="1">
      <alignment horizontal="center" vertical="center"/>
    </xf>
    <xf numFmtId="0" fontId="77" fillId="0" borderId="34" xfId="0" applyFont="1" applyFill="1" applyBorder="1" applyAlignment="1">
      <alignment horizontal="center" vertical="center"/>
    </xf>
    <xf numFmtId="0" fontId="77" fillId="0" borderId="37" xfId="0" applyFont="1" applyFill="1" applyBorder="1" applyAlignment="1">
      <alignment horizontal="center" vertical="center"/>
    </xf>
    <xf numFmtId="0" fontId="81" fillId="0" borderId="21" xfId="0" applyFont="1" applyFill="1" applyBorder="1" applyAlignment="1">
      <alignment horizontal="center" vertical="center"/>
    </xf>
    <xf numFmtId="0" fontId="81" fillId="0" borderId="27" xfId="0" applyFont="1" applyFill="1" applyBorder="1" applyAlignment="1">
      <alignment horizontal="center" vertical="center"/>
    </xf>
    <xf numFmtId="0" fontId="77" fillId="0" borderId="25" xfId="0" applyFont="1" applyFill="1" applyBorder="1" applyAlignment="1">
      <alignment horizontal="center" vertical="center"/>
    </xf>
    <xf numFmtId="0" fontId="77" fillId="0" borderId="21" xfId="0" applyFont="1" applyFill="1" applyBorder="1" applyAlignment="1">
      <alignment horizontal="center" vertical="center"/>
    </xf>
    <xf numFmtId="0" fontId="77" fillId="0" borderId="41" xfId="0" applyFont="1" applyFill="1" applyBorder="1" applyAlignment="1">
      <alignment horizontal="center" vertical="center"/>
    </xf>
    <xf numFmtId="0" fontId="77" fillId="0" borderId="14" xfId="0" applyFont="1" applyFill="1" applyBorder="1" applyAlignment="1">
      <alignment horizontal="center" vertical="center"/>
    </xf>
    <xf numFmtId="0" fontId="77" fillId="0" borderId="26" xfId="0" applyFont="1" applyFill="1" applyBorder="1" applyAlignment="1">
      <alignment horizontal="center" vertical="center"/>
    </xf>
    <xf numFmtId="0" fontId="77" fillId="0" borderId="20" xfId="0" applyFont="1" applyFill="1" applyBorder="1" applyAlignment="1">
      <alignment horizontal="center" vertical="center"/>
    </xf>
    <xf numFmtId="0" fontId="82" fillId="0" borderId="10" xfId="0" applyFont="1" applyFill="1" applyBorder="1" applyAlignment="1">
      <alignment horizontal="center" vertical="center"/>
    </xf>
    <xf numFmtId="0" fontId="82" fillId="0" borderId="34" xfId="0" applyFont="1" applyFill="1" applyBorder="1" applyAlignment="1">
      <alignment horizontal="center" vertical="center"/>
    </xf>
    <xf numFmtId="0" fontId="82" fillId="0" borderId="10" xfId="0" applyFont="1" applyFill="1" applyBorder="1" applyAlignment="1" applyProtection="1">
      <alignment horizontal="center" vertical="center"/>
      <protection locked="0"/>
    </xf>
    <xf numFmtId="0" fontId="82" fillId="0" borderId="34" xfId="0" applyFont="1" applyFill="1" applyBorder="1" applyAlignment="1" applyProtection="1">
      <alignment horizontal="center" vertical="center"/>
      <protection locked="0"/>
    </xf>
    <xf numFmtId="49" fontId="0" fillId="0" borderId="10" xfId="0" applyNumberFormat="1" applyFill="1" applyBorder="1" applyAlignment="1">
      <alignment horizontal="center" vertical="center"/>
    </xf>
    <xf numFmtId="49" fontId="0" fillId="0" borderId="30" xfId="0" applyNumberFormat="1" applyFill="1" applyBorder="1" applyAlignment="1">
      <alignment horizontal="center" vertical="center"/>
    </xf>
    <xf numFmtId="49" fontId="0" fillId="0" borderId="34" xfId="0" applyNumberFormat="1" applyFill="1" applyBorder="1" applyAlignment="1">
      <alignment horizontal="center" vertical="center"/>
    </xf>
    <xf numFmtId="49" fontId="0" fillId="0" borderId="35" xfId="0" applyNumberFormat="1" applyFill="1" applyBorder="1" applyAlignment="1">
      <alignment horizontal="center" vertical="center"/>
    </xf>
    <xf numFmtId="0" fontId="77" fillId="0" borderId="25"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42" xfId="0" applyFont="1" applyFill="1" applyBorder="1" applyAlignment="1">
      <alignment horizontal="center" vertical="center" wrapText="1"/>
    </xf>
    <xf numFmtId="0" fontId="77" fillId="0" borderId="26" xfId="0" applyFont="1" applyFill="1" applyBorder="1" applyAlignment="1">
      <alignment horizontal="center" vertical="center" wrapText="1"/>
    </xf>
    <xf numFmtId="0" fontId="77" fillId="0" borderId="20" xfId="0" applyFont="1" applyFill="1" applyBorder="1" applyAlignment="1">
      <alignment horizontal="center" vertical="center" wrapText="1"/>
    </xf>
    <xf numFmtId="0" fontId="77" fillId="0" borderId="43" xfId="0" applyFont="1" applyFill="1" applyBorder="1" applyAlignment="1">
      <alignment horizontal="center" vertical="center" wrapText="1"/>
    </xf>
    <xf numFmtId="0" fontId="77" fillId="0" borderId="44" xfId="0" applyFont="1" applyFill="1" applyBorder="1" applyAlignment="1">
      <alignment horizontal="center" vertical="center"/>
    </xf>
    <xf numFmtId="0" fontId="77" fillId="0" borderId="45" xfId="0" applyFont="1" applyFill="1" applyBorder="1" applyAlignment="1">
      <alignment horizontal="center" vertical="center"/>
    </xf>
    <xf numFmtId="0" fontId="83" fillId="0" borderId="29" xfId="0" applyFont="1" applyFill="1" applyBorder="1" applyAlignment="1">
      <alignment horizontal="center" vertical="center"/>
    </xf>
    <xf numFmtId="0" fontId="83" fillId="0" borderId="10" xfId="0" applyFont="1" applyFill="1" applyBorder="1" applyAlignment="1">
      <alignment horizontal="center" vertical="center"/>
    </xf>
    <xf numFmtId="0" fontId="83" fillId="0" borderId="36" xfId="0" applyFont="1" applyFill="1" applyBorder="1" applyAlignment="1">
      <alignment horizontal="center" vertical="center"/>
    </xf>
    <xf numFmtId="0" fontId="83" fillId="0" borderId="33" xfId="0" applyFont="1" applyFill="1" applyBorder="1" applyAlignment="1">
      <alignment horizontal="center" vertical="center"/>
    </xf>
    <xf numFmtId="0" fontId="83" fillId="0" borderId="34" xfId="0" applyFont="1" applyFill="1" applyBorder="1" applyAlignment="1">
      <alignment horizontal="center" vertical="center"/>
    </xf>
    <xf numFmtId="0" fontId="83" fillId="0" borderId="37" xfId="0" applyFont="1" applyFill="1" applyBorder="1" applyAlignment="1">
      <alignment horizontal="center" vertical="center"/>
    </xf>
    <xf numFmtId="0" fontId="77" fillId="0" borderId="42" xfId="0" applyFont="1" applyFill="1" applyBorder="1" applyAlignment="1">
      <alignment horizontal="center" vertical="center"/>
    </xf>
    <xf numFmtId="0" fontId="77" fillId="0" borderId="43" xfId="0" applyFont="1" applyFill="1" applyBorder="1" applyAlignment="1">
      <alignment horizontal="center" vertical="center"/>
    </xf>
    <xf numFmtId="0" fontId="82" fillId="0" borderId="46" xfId="0" applyFont="1" applyFill="1" applyBorder="1" applyAlignment="1" applyProtection="1">
      <alignment horizontal="center" vertical="center"/>
      <protection locked="0"/>
    </xf>
    <xf numFmtId="0" fontId="82" fillId="0" borderId="47" xfId="0" applyFont="1"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84" fillId="0" borderId="21" xfId="0" applyFont="1" applyFill="1" applyBorder="1" applyAlignment="1" applyProtection="1">
      <alignment horizontal="center" vertical="center"/>
      <protection locked="0"/>
    </xf>
    <xf numFmtId="0" fontId="84" fillId="0" borderId="27" xfId="0" applyFont="1" applyFill="1" applyBorder="1" applyAlignment="1" applyProtection="1">
      <alignment horizontal="center" vertical="center"/>
      <protection locked="0"/>
    </xf>
    <xf numFmtId="0" fontId="84" fillId="0" borderId="20" xfId="0" applyFont="1" applyFill="1" applyBorder="1" applyAlignment="1" applyProtection="1">
      <alignment horizontal="center" vertical="center"/>
      <protection locked="0"/>
    </xf>
    <xf numFmtId="0" fontId="84" fillId="0" borderId="28" xfId="0" applyFont="1"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47"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10" xfId="0" applyFill="1" applyBorder="1" applyAlignment="1">
      <alignment horizontal="center" vertical="center"/>
    </xf>
    <xf numFmtId="0" fontId="0" fillId="0" borderId="34" xfId="0" applyFill="1" applyBorder="1" applyAlignment="1">
      <alignment horizontal="center" vertical="center"/>
    </xf>
    <xf numFmtId="0" fontId="0" fillId="0" borderId="30" xfId="0" applyFill="1" applyBorder="1" applyAlignment="1">
      <alignment horizontal="center" vertical="center"/>
    </xf>
    <xf numFmtId="0" fontId="0" fillId="0" borderId="35" xfId="0" applyFill="1" applyBorder="1" applyAlignment="1">
      <alignment horizontal="center" vertical="center"/>
    </xf>
    <xf numFmtId="0" fontId="77" fillId="0" borderId="29"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0" borderId="33" xfId="0" applyFont="1" applyFill="1" applyBorder="1" applyAlignment="1">
      <alignment horizontal="center" vertical="center" wrapText="1"/>
    </xf>
    <xf numFmtId="0" fontId="77" fillId="0" borderId="34" xfId="0" applyFont="1" applyFill="1" applyBorder="1" applyAlignment="1">
      <alignment horizontal="center" vertical="center" wrapText="1"/>
    </xf>
    <xf numFmtId="49" fontId="0" fillId="0" borderId="46" xfId="0" applyNumberFormat="1" applyFill="1" applyBorder="1" applyAlignment="1" applyProtection="1">
      <alignment horizontal="center" vertical="center"/>
      <protection locked="0"/>
    </xf>
    <xf numFmtId="49" fontId="0" fillId="0" borderId="10" xfId="0" applyNumberFormat="1" applyFill="1" applyBorder="1" applyAlignment="1" applyProtection="1">
      <alignment horizontal="center" vertical="center"/>
      <protection locked="0"/>
    </xf>
    <xf numFmtId="49" fontId="0" fillId="0" borderId="30" xfId="0" applyNumberFormat="1" applyFill="1" applyBorder="1" applyAlignment="1" applyProtection="1">
      <alignment horizontal="center" vertical="center"/>
      <protection locked="0"/>
    </xf>
    <xf numFmtId="49" fontId="0" fillId="0" borderId="47" xfId="0" applyNumberFormat="1" applyFill="1" applyBorder="1" applyAlignment="1" applyProtection="1">
      <alignment horizontal="center" vertical="center"/>
      <protection locked="0"/>
    </xf>
    <xf numFmtId="49" fontId="0" fillId="0" borderId="34" xfId="0" applyNumberFormat="1" applyFill="1" applyBorder="1" applyAlignment="1" applyProtection="1">
      <alignment horizontal="center" vertical="center"/>
      <protection locked="0"/>
    </xf>
    <xf numFmtId="49" fontId="0" fillId="0" borderId="35" xfId="0" applyNumberFormat="1"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85" fillId="37" borderId="38" xfId="0" applyFont="1" applyFill="1" applyBorder="1" applyAlignment="1">
      <alignment horizontal="center" vertical="center"/>
    </xf>
    <xf numFmtId="0" fontId="85" fillId="37" borderId="16" xfId="0" applyFont="1" applyFill="1" applyBorder="1" applyAlignment="1">
      <alignment horizontal="center" vertical="center"/>
    </xf>
    <xf numFmtId="0" fontId="85" fillId="37" borderId="39" xfId="0" applyFont="1" applyFill="1" applyBorder="1" applyAlignment="1">
      <alignment horizontal="center" vertical="center"/>
    </xf>
    <xf numFmtId="0" fontId="86" fillId="0" borderId="29"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86" fillId="0" borderId="49" xfId="0" applyFont="1" applyFill="1" applyBorder="1" applyAlignment="1">
      <alignment horizontal="center" vertical="center" wrapText="1"/>
    </xf>
    <xf numFmtId="0" fontId="86" fillId="0" borderId="33" xfId="0" applyFont="1" applyFill="1" applyBorder="1" applyAlignment="1">
      <alignment horizontal="center" vertical="center" wrapText="1"/>
    </xf>
    <xf numFmtId="0" fontId="86" fillId="0" borderId="34" xfId="0" applyFont="1" applyFill="1" applyBorder="1" applyAlignment="1">
      <alignment horizontal="center" vertical="center" wrapText="1"/>
    </xf>
    <xf numFmtId="0" fontId="86" fillId="0" borderId="50" xfId="0" applyFont="1" applyFill="1" applyBorder="1" applyAlignment="1">
      <alignment horizontal="center" vertical="center" wrapText="1"/>
    </xf>
    <xf numFmtId="0" fontId="87" fillId="37" borderId="38" xfId="0" applyFont="1" applyFill="1" applyBorder="1" applyAlignment="1">
      <alignment horizontal="center" vertical="center"/>
    </xf>
    <xf numFmtId="0" fontId="87" fillId="37" borderId="16" xfId="0" applyFont="1" applyFill="1" applyBorder="1" applyAlignment="1">
      <alignment horizontal="center" vertical="center"/>
    </xf>
    <xf numFmtId="0" fontId="87" fillId="37" borderId="39"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49" fontId="0" fillId="0" borderId="11" xfId="0" applyNumberFormat="1" applyFill="1" applyBorder="1" applyAlignment="1" applyProtection="1">
      <alignment horizontal="center" vertical="center"/>
      <protection locked="0"/>
    </xf>
    <xf numFmtId="49" fontId="0" fillId="0" borderId="54" xfId="0" applyNumberFormat="1" applyFill="1" applyBorder="1" applyAlignment="1" applyProtection="1">
      <alignment horizontal="center" vertical="center"/>
      <protection locked="0"/>
    </xf>
    <xf numFmtId="0" fontId="0" fillId="0" borderId="55" xfId="0" applyFill="1" applyBorder="1" applyAlignment="1" applyProtection="1">
      <alignment horizontal="center" vertical="center"/>
      <protection locked="0"/>
    </xf>
    <xf numFmtId="0" fontId="0" fillId="0" borderId="56" xfId="0" applyFill="1" applyBorder="1" applyAlignment="1" applyProtection="1">
      <alignment horizontal="center" vertical="center"/>
      <protection locked="0"/>
    </xf>
    <xf numFmtId="0" fontId="0" fillId="0" borderId="57"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59" xfId="0" applyFill="1" applyBorder="1" applyAlignment="1" applyProtection="1">
      <alignment horizontal="center" vertical="center"/>
      <protection locked="0"/>
    </xf>
    <xf numFmtId="0" fontId="0" fillId="0" borderId="60" xfId="0" applyFill="1" applyBorder="1" applyAlignment="1" applyProtection="1">
      <alignment horizontal="center" vertical="center"/>
      <protection locked="0"/>
    </xf>
    <xf numFmtId="0" fontId="0" fillId="0" borderId="46"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0" fillId="0" borderId="4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77" fillId="37" borderId="29" xfId="0" applyFont="1" applyFill="1" applyBorder="1" applyAlignment="1">
      <alignment horizontal="center" vertical="center"/>
    </xf>
    <xf numFmtId="0" fontId="77" fillId="37" borderId="10" xfId="0" applyFont="1" applyFill="1" applyBorder="1" applyAlignment="1">
      <alignment horizontal="center" vertical="center"/>
    </xf>
    <xf numFmtId="0" fontId="77" fillId="37" borderId="36" xfId="0" applyFont="1" applyFill="1" applyBorder="1" applyAlignment="1">
      <alignment horizontal="center" vertical="center"/>
    </xf>
    <xf numFmtId="0" fontId="77" fillId="37" borderId="33" xfId="0" applyFont="1" applyFill="1" applyBorder="1" applyAlignment="1">
      <alignment horizontal="center" vertical="center"/>
    </xf>
    <xf numFmtId="0" fontId="77" fillId="37" borderId="34" xfId="0" applyFont="1" applyFill="1" applyBorder="1" applyAlignment="1">
      <alignment horizontal="center" vertical="center"/>
    </xf>
    <xf numFmtId="0" fontId="77" fillId="37" borderId="37"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49" fontId="0" fillId="0" borderId="29" xfId="0" applyNumberFormat="1" applyFill="1" applyBorder="1" applyAlignment="1">
      <alignment horizontal="center" vertical="center"/>
    </xf>
    <xf numFmtId="0" fontId="0" fillId="0" borderId="33" xfId="0" applyFill="1" applyBorder="1" applyAlignment="1">
      <alignment horizontal="center" vertical="center"/>
    </xf>
    <xf numFmtId="0" fontId="76" fillId="0" borderId="19" xfId="0" applyFont="1" applyBorder="1" applyAlignment="1">
      <alignment horizontal="center" vertical="center"/>
    </xf>
    <xf numFmtId="0" fontId="76" fillId="0" borderId="23" xfId="0" applyFont="1" applyBorder="1" applyAlignment="1">
      <alignment horizontal="center" vertical="center"/>
    </xf>
    <xf numFmtId="0" fontId="76" fillId="0" borderId="22" xfId="0" applyFont="1" applyBorder="1" applyAlignment="1">
      <alignment horizontal="center" vertical="center"/>
    </xf>
    <xf numFmtId="0" fontId="76" fillId="0" borderId="19"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高校一覧"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39</xdr:row>
      <xdr:rowOff>57150</xdr:rowOff>
    </xdr:from>
    <xdr:to>
      <xdr:col>75</xdr:col>
      <xdr:colOff>0</xdr:colOff>
      <xdr:row>41</xdr:row>
      <xdr:rowOff>133350</xdr:rowOff>
    </xdr:to>
    <xdr:sp>
      <xdr:nvSpPr>
        <xdr:cNvPr id="1" name="Text Box 12"/>
        <xdr:cNvSpPr txBox="1">
          <a:spLocks noChangeArrowheads="1"/>
        </xdr:cNvSpPr>
      </xdr:nvSpPr>
      <xdr:spPr>
        <a:xfrm>
          <a:off x="180975" y="7162800"/>
          <a:ext cx="7677150" cy="419100"/>
        </a:xfrm>
        <a:prstGeom prst="rect">
          <a:avLst/>
        </a:prstGeom>
        <a:solidFill>
          <a:srgbClr val="E2F0D9"/>
        </a:solidFill>
        <a:ln w="38100" cmpd="sng">
          <a:solidFill>
            <a:srgbClr val="FF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HG丸ｺﾞｼｯｸM-PRO"/>
              <a:ea typeface="HG丸ｺﾞｼｯｸM-PRO"/>
              <a:cs typeface="HG丸ｺﾞｼｯｸM-PRO"/>
            </a:rPr>
            <a:t>学校名は日本バドミントン協会に登録してある名前をリストから選択してください。</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リストにない学校（新規加盟校）は「新規加盟校記入欄」へ学校名を記入してください。</a:t>
          </a: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例</a:t>
          </a: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△△市立○○中学校</a:t>
          </a:r>
          <a:r>
            <a:rPr lang="en-US" cap="none" sz="1050" b="0" i="0" u="none" baseline="0">
              <a:solidFill>
                <a:srgbClr val="000000"/>
              </a:solidFill>
              <a:latin typeface="HG丸ｺﾞｼｯｸM-PRO"/>
              <a:ea typeface="HG丸ｺﾞｼｯｸM-PRO"/>
              <a:cs typeface="HG丸ｺﾞｼｯｸM-PRO"/>
            </a:rPr>
            <a:t>)</a:t>
          </a:r>
        </a:p>
      </xdr:txBody>
    </xdr:sp>
    <xdr:clientData/>
  </xdr:twoCellAnchor>
  <xdr:twoCellAnchor>
    <xdr:from>
      <xdr:col>50</xdr:col>
      <xdr:colOff>66675</xdr:colOff>
      <xdr:row>17</xdr:row>
      <xdr:rowOff>0</xdr:rowOff>
    </xdr:from>
    <xdr:to>
      <xdr:col>71</xdr:col>
      <xdr:colOff>85725</xdr:colOff>
      <xdr:row>20</xdr:row>
      <xdr:rowOff>161925</xdr:rowOff>
    </xdr:to>
    <xdr:sp>
      <xdr:nvSpPr>
        <xdr:cNvPr id="2" name="正方形/長方形 3"/>
        <xdr:cNvSpPr>
          <a:spLocks/>
        </xdr:cNvSpPr>
      </xdr:nvSpPr>
      <xdr:spPr>
        <a:xfrm>
          <a:off x="5305425" y="2781300"/>
          <a:ext cx="2219325" cy="676275"/>
        </a:xfrm>
        <a:prstGeom prst="rect">
          <a:avLst/>
        </a:prstGeom>
        <a:solidFill>
          <a:srgbClr val="BDD7EE"/>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［協会登録担当］　</a:t>
          </a:r>
          <a:r>
            <a:rPr lang="en-US" cap="none" sz="1100" b="0" i="0" u="none" baseline="0">
              <a:solidFill>
                <a:srgbClr val="000000"/>
              </a:solidFill>
            </a:rPr>
            <a:t>石原　春彦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武蔵村山市立第三中学校</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連絡先ＦＡＸ　</a:t>
          </a:r>
          <a:r>
            <a:rPr lang="en-US" cap="none" sz="1100" b="0" i="0" u="none" baseline="0">
              <a:solidFill>
                <a:srgbClr val="000000"/>
              </a:solidFill>
              <a:latin typeface="Calibri"/>
              <a:ea typeface="Calibri"/>
              <a:cs typeface="Calibri"/>
            </a:rPr>
            <a:t>042-563-9356
</a:t>
          </a:r>
        </a:p>
      </xdr:txBody>
    </xdr:sp>
    <xdr:clientData/>
  </xdr:twoCellAnchor>
  <xdr:oneCellAnchor>
    <xdr:from>
      <xdr:col>255</xdr:col>
      <xdr:colOff>0</xdr:colOff>
      <xdr:row>42</xdr:row>
      <xdr:rowOff>28575</xdr:rowOff>
    </xdr:from>
    <xdr:ext cx="0" cy="152400"/>
    <xdr:sp fLocksText="0">
      <xdr:nvSpPr>
        <xdr:cNvPr id="3" name="Text Box 2"/>
        <xdr:cNvSpPr txBox="1">
          <a:spLocks noChangeArrowheads="1"/>
        </xdr:cNvSpPr>
      </xdr:nvSpPr>
      <xdr:spPr>
        <a:xfrm>
          <a:off x="8020050" y="765810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32</xdr:col>
      <xdr:colOff>85725</xdr:colOff>
      <xdr:row>6</xdr:row>
      <xdr:rowOff>38100</xdr:rowOff>
    </xdr:from>
    <xdr:to>
      <xdr:col>53</xdr:col>
      <xdr:colOff>104775</xdr:colOff>
      <xdr:row>10</xdr:row>
      <xdr:rowOff>19050</xdr:rowOff>
    </xdr:to>
    <xdr:sp>
      <xdr:nvSpPr>
        <xdr:cNvPr id="4" name="正方形/長方形 4"/>
        <xdr:cNvSpPr>
          <a:spLocks/>
        </xdr:cNvSpPr>
      </xdr:nvSpPr>
      <xdr:spPr>
        <a:xfrm>
          <a:off x="3438525" y="933450"/>
          <a:ext cx="2219325" cy="666750"/>
        </a:xfrm>
        <a:prstGeom prst="rect">
          <a:avLst/>
        </a:prstGeom>
        <a:solidFill>
          <a:srgbClr val="BDD7EE"/>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昨年度のファイルでは登録できません</a:t>
          </a:r>
        </a:p>
      </xdr:txBody>
    </xdr:sp>
    <xdr:clientData/>
  </xdr:twoCellAnchor>
  <xdr:twoCellAnchor>
    <xdr:from>
      <xdr:col>32</xdr:col>
      <xdr:colOff>95250</xdr:colOff>
      <xdr:row>10</xdr:row>
      <xdr:rowOff>161925</xdr:rowOff>
    </xdr:from>
    <xdr:to>
      <xdr:col>64</xdr:col>
      <xdr:colOff>76200</xdr:colOff>
      <xdr:row>14</xdr:row>
      <xdr:rowOff>142875</xdr:rowOff>
    </xdr:to>
    <xdr:sp>
      <xdr:nvSpPr>
        <xdr:cNvPr id="5" name="正方形/長方形 5"/>
        <xdr:cNvSpPr>
          <a:spLocks/>
        </xdr:cNvSpPr>
      </xdr:nvSpPr>
      <xdr:spPr>
        <a:xfrm>
          <a:off x="3448050" y="1743075"/>
          <a:ext cx="3333750" cy="666750"/>
        </a:xfrm>
        <a:prstGeom prst="rect">
          <a:avLst/>
        </a:prstGeom>
        <a:solidFill>
          <a:srgbClr val="BDD7EE"/>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拡張子は．ｘｌｓです。</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Excel 97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Excel 2003 </a:t>
          </a:r>
          <a:r>
            <a:rPr lang="en-US" cap="none" sz="1100" b="0" i="0" u="none" baseline="0">
              <a:solidFill>
                <a:srgbClr val="000000"/>
              </a:solidFill>
            </a:rPr>
            <a:t>ブック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.xlsx</a:t>
          </a:r>
          <a:r>
            <a:rPr lang="en-US" cap="none" sz="1100" b="0" i="0" u="none" baseline="0">
              <a:solidFill>
                <a:srgbClr val="000000"/>
              </a:solidFill>
            </a:rPr>
            <a:t>では登録できません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7030A0"/>
  </sheetPr>
  <dimension ref="A1:CV419"/>
  <sheetViews>
    <sheetView showGridLines="0" tabSelected="1" zoomScale="90" zoomScaleNormal="90" zoomScalePageLayoutView="0" workbookViewId="0" topLeftCell="A1">
      <selection activeCell="BD32" sqref="BD32:BH33"/>
    </sheetView>
  </sheetViews>
  <sheetFormatPr defaultColWidth="0" defaultRowHeight="15" zeroHeight="1"/>
  <cols>
    <col min="1" max="2" width="1.57421875" style="4" customWidth="1"/>
    <col min="3" max="44" width="1.57421875" style="0" customWidth="1"/>
    <col min="45" max="45" width="1.57421875" style="4" customWidth="1"/>
    <col min="46" max="75" width="1.57421875" style="0" customWidth="1"/>
    <col min="76" max="76" width="2.421875" style="3" customWidth="1"/>
    <col min="77" max="90" width="6.421875" style="3" hidden="1" customWidth="1"/>
    <col min="91" max="92" width="6.421875" style="4" hidden="1" customWidth="1"/>
    <col min="93" max="93" width="32.28125" style="4" hidden="1" customWidth="1"/>
    <col min="94" max="96" width="15.421875" style="35" hidden="1" customWidth="1"/>
    <col min="97" max="97" width="15.421875" style="57" hidden="1" customWidth="1"/>
    <col min="98" max="98" width="15.140625" style="35" hidden="1" customWidth="1"/>
    <col min="99" max="99" width="14.57421875" style="35" hidden="1" customWidth="1"/>
    <col min="100" max="100" width="10.140625" style="4" hidden="1" customWidth="1"/>
    <col min="101" max="16384" width="0.85546875" style="4" hidden="1" customWidth="1"/>
  </cols>
  <sheetData>
    <row r="1" spans="1:75" ht="3" customHeight="1" thickBot="1">
      <c r="A1" s="5"/>
      <c r="B1" s="5"/>
      <c r="C1" s="5"/>
      <c r="D1" s="5"/>
      <c r="E1" s="5"/>
      <c r="F1" s="5"/>
      <c r="G1" s="5"/>
      <c r="H1" s="5"/>
      <c r="I1" s="5"/>
      <c r="J1" s="5"/>
      <c r="K1" s="5"/>
      <c r="L1" s="5"/>
      <c r="M1" s="5"/>
      <c r="N1" s="5"/>
      <c r="O1" s="5"/>
      <c r="P1" s="6"/>
      <c r="Q1" s="4"/>
      <c r="R1" s="4"/>
      <c r="S1" s="4"/>
      <c r="T1" s="4"/>
      <c r="U1" s="4"/>
      <c r="V1" s="4"/>
      <c r="W1" s="4"/>
      <c r="X1" s="4"/>
      <c r="Y1" s="4"/>
      <c r="Z1" s="4"/>
      <c r="AA1" s="4"/>
      <c r="AB1" s="4"/>
      <c r="AC1" s="4"/>
      <c r="AD1" s="4"/>
      <c r="AE1" s="4"/>
      <c r="AF1" s="4"/>
      <c r="AG1" s="4"/>
      <c r="AH1" s="4"/>
      <c r="AI1" s="4"/>
      <c r="AJ1" s="4"/>
      <c r="AK1" s="4"/>
      <c r="AL1" s="4"/>
      <c r="AM1" s="4"/>
      <c r="AN1" s="4"/>
      <c r="AO1" s="4"/>
      <c r="AP1" s="4"/>
      <c r="AQ1" s="4"/>
      <c r="AR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3.5" customHeight="1" thickBot="1">
      <c r="A2" s="5"/>
      <c r="B2" s="5"/>
      <c r="C2" s="78" t="s">
        <v>2596</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80"/>
    </row>
    <row r="3" spans="1:100" ht="13.5">
      <c r="A3" s="5"/>
      <c r="B3" s="5"/>
      <c r="C3" s="81"/>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3"/>
      <c r="CN3" s="13">
        <v>1</v>
      </c>
      <c r="CO3" s="19" t="s">
        <v>457</v>
      </c>
      <c r="CP3" s="36">
        <v>23358</v>
      </c>
      <c r="CQ3" s="36" t="s">
        <v>1420</v>
      </c>
      <c r="CR3" s="36" t="s">
        <v>1421</v>
      </c>
      <c r="CS3" s="57" t="s">
        <v>1422</v>
      </c>
      <c r="CT3" s="35" t="s">
        <v>558</v>
      </c>
      <c r="CU3" s="35" t="s">
        <v>559</v>
      </c>
      <c r="CV3" s="61" t="s">
        <v>2215</v>
      </c>
    </row>
    <row r="4" spans="1:100" ht="13.5">
      <c r="A4" s="5"/>
      <c r="B4" s="5"/>
      <c r="C4" s="81"/>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3"/>
      <c r="CN4" s="13">
        <v>2</v>
      </c>
      <c r="CO4" s="20" t="s">
        <v>73</v>
      </c>
      <c r="CP4" s="36">
        <v>20417</v>
      </c>
      <c r="CQ4" s="36" t="s">
        <v>1423</v>
      </c>
      <c r="CR4" s="36" t="s">
        <v>1424</v>
      </c>
      <c r="CS4" s="57" t="s">
        <v>1425</v>
      </c>
      <c r="CT4" s="35" t="s">
        <v>560</v>
      </c>
      <c r="CU4" s="35" t="s">
        <v>561</v>
      </c>
      <c r="CV4" s="62" t="s">
        <v>2216</v>
      </c>
    </row>
    <row r="5" spans="1:100" ht="13.5">
      <c r="A5" s="5"/>
      <c r="B5" s="5"/>
      <c r="C5" s="81"/>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3"/>
      <c r="CN5" s="13">
        <v>3</v>
      </c>
      <c r="CO5" s="20" t="s">
        <v>74</v>
      </c>
      <c r="CP5" s="36">
        <v>20418</v>
      </c>
      <c r="CQ5" s="36" t="s">
        <v>1423</v>
      </c>
      <c r="CR5" s="36" t="s">
        <v>1426</v>
      </c>
      <c r="CS5" s="57" t="s">
        <v>1427</v>
      </c>
      <c r="CT5" s="35" t="s">
        <v>562</v>
      </c>
      <c r="CU5" s="35" t="s">
        <v>563</v>
      </c>
      <c r="CV5" s="62" t="s">
        <v>2217</v>
      </c>
    </row>
    <row r="6" spans="1:100" ht="13.5">
      <c r="A6" s="5"/>
      <c r="B6" s="5"/>
      <c r="C6" s="8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3"/>
      <c r="CN6" s="13">
        <v>4</v>
      </c>
      <c r="CO6" s="20" t="s">
        <v>75</v>
      </c>
      <c r="CP6" s="36">
        <v>20419</v>
      </c>
      <c r="CQ6" s="36" t="s">
        <v>1423</v>
      </c>
      <c r="CR6" s="36" t="s">
        <v>1428</v>
      </c>
      <c r="CS6" s="57" t="s">
        <v>1429</v>
      </c>
      <c r="CT6" s="35" t="s">
        <v>564</v>
      </c>
      <c r="CU6" s="35" t="s">
        <v>565</v>
      </c>
      <c r="CV6" s="62" t="s">
        <v>2218</v>
      </c>
    </row>
    <row r="7" spans="1:100" ht="13.5">
      <c r="A7" s="5"/>
      <c r="B7" s="5"/>
      <c r="C7" s="8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3"/>
      <c r="CN7" s="13">
        <v>5</v>
      </c>
      <c r="CO7" s="20" t="s">
        <v>76</v>
      </c>
      <c r="CP7" s="36">
        <v>20420</v>
      </c>
      <c r="CQ7" s="36" t="s">
        <v>1423</v>
      </c>
      <c r="CR7" s="36" t="s">
        <v>1430</v>
      </c>
      <c r="CS7" s="57" t="s">
        <v>1431</v>
      </c>
      <c r="CT7" s="35" t="s">
        <v>566</v>
      </c>
      <c r="CU7" s="35" t="s">
        <v>567</v>
      </c>
      <c r="CV7" s="62" t="s">
        <v>2219</v>
      </c>
    </row>
    <row r="8" spans="1:100" ht="13.5">
      <c r="A8" s="5"/>
      <c r="B8" s="5"/>
      <c r="C8" s="81"/>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3"/>
      <c r="CN8" s="13">
        <v>6</v>
      </c>
      <c r="CO8" s="20" t="s">
        <v>77</v>
      </c>
      <c r="CP8" s="36">
        <v>20416</v>
      </c>
      <c r="CQ8" s="36" t="s">
        <v>1423</v>
      </c>
      <c r="CR8" s="36" t="s">
        <v>1432</v>
      </c>
      <c r="CS8" s="57" t="s">
        <v>1433</v>
      </c>
      <c r="CT8" s="35" t="s">
        <v>568</v>
      </c>
      <c r="CU8" s="35" t="s">
        <v>569</v>
      </c>
      <c r="CV8" s="62" t="s">
        <v>2220</v>
      </c>
    </row>
    <row r="9" spans="1:100" ht="13.5">
      <c r="A9" s="5"/>
      <c r="B9" s="5"/>
      <c r="C9" s="81"/>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3"/>
      <c r="CN9" s="13">
        <v>7</v>
      </c>
      <c r="CO9" s="20" t="s">
        <v>78</v>
      </c>
      <c r="CP9" s="36">
        <v>20422</v>
      </c>
      <c r="CQ9" s="36" t="s">
        <v>1434</v>
      </c>
      <c r="CR9" s="36" t="s">
        <v>1435</v>
      </c>
      <c r="CS9" s="57">
        <v>400</v>
      </c>
      <c r="CT9" s="35" t="s">
        <v>570</v>
      </c>
      <c r="CU9" s="35" t="s">
        <v>571</v>
      </c>
      <c r="CV9" s="62" t="s">
        <v>2221</v>
      </c>
    </row>
    <row r="10" spans="1:100" ht="13.5">
      <c r="A10" s="5"/>
      <c r="B10" s="5"/>
      <c r="C10" s="81"/>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3"/>
      <c r="CN10" s="13">
        <v>8</v>
      </c>
      <c r="CO10" s="20" t="s">
        <v>79</v>
      </c>
      <c r="CP10" s="36">
        <v>20421</v>
      </c>
      <c r="CQ10" s="36" t="s">
        <v>1434</v>
      </c>
      <c r="CR10" s="36" t="s">
        <v>1436</v>
      </c>
      <c r="CS10" s="57">
        <v>200</v>
      </c>
      <c r="CT10" s="35" t="s">
        <v>572</v>
      </c>
      <c r="CU10" s="35" t="s">
        <v>573</v>
      </c>
      <c r="CV10" s="62" t="s">
        <v>2222</v>
      </c>
    </row>
    <row r="11" spans="1:100" ht="13.5">
      <c r="A11" s="5"/>
      <c r="B11" s="5"/>
      <c r="C11" s="81"/>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3"/>
      <c r="CN11" s="13">
        <v>9</v>
      </c>
      <c r="CO11" s="20" t="s">
        <v>80</v>
      </c>
      <c r="CP11" s="36">
        <v>20423</v>
      </c>
      <c r="CQ11" s="36" t="s">
        <v>1434</v>
      </c>
      <c r="CR11" s="36" t="s">
        <v>1437</v>
      </c>
      <c r="CS11" s="57">
        <v>1181</v>
      </c>
      <c r="CT11" s="35" t="s">
        <v>574</v>
      </c>
      <c r="CU11" s="35" t="s">
        <v>575</v>
      </c>
      <c r="CV11" s="62" t="s">
        <v>2223</v>
      </c>
    </row>
    <row r="12" spans="1:100" ht="13.5">
      <c r="A12" s="5"/>
      <c r="B12" s="5"/>
      <c r="C12" s="81"/>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3"/>
      <c r="CN12" s="13">
        <v>10</v>
      </c>
      <c r="CO12" s="21" t="s">
        <v>81</v>
      </c>
      <c r="CP12" s="36">
        <v>20544</v>
      </c>
      <c r="CQ12" s="36" t="s">
        <v>1438</v>
      </c>
      <c r="CR12" s="36" t="s">
        <v>1439</v>
      </c>
      <c r="CS12" s="57" t="s">
        <v>1440</v>
      </c>
      <c r="CT12" s="35" t="s">
        <v>576</v>
      </c>
      <c r="CU12" s="35" t="s">
        <v>1383</v>
      </c>
      <c r="CV12" s="61" t="s">
        <v>2224</v>
      </c>
    </row>
    <row r="13" spans="1:100" ht="13.5">
      <c r="A13" s="5"/>
      <c r="B13" s="5"/>
      <c r="C13" s="81"/>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3"/>
      <c r="CN13" s="13">
        <v>11</v>
      </c>
      <c r="CO13" s="20" t="s">
        <v>458</v>
      </c>
      <c r="CP13" s="36">
        <v>24071</v>
      </c>
      <c r="CQ13" s="36" t="s">
        <v>1438</v>
      </c>
      <c r="CR13" s="36" t="s">
        <v>1441</v>
      </c>
      <c r="CS13" s="57" t="s">
        <v>1442</v>
      </c>
      <c r="CT13" s="35" t="s">
        <v>577</v>
      </c>
      <c r="CU13" s="35" t="s">
        <v>578</v>
      </c>
      <c r="CV13" s="61" t="s">
        <v>2225</v>
      </c>
    </row>
    <row r="14" spans="1:100" ht="13.5">
      <c r="A14" s="5"/>
      <c r="B14" s="5"/>
      <c r="C14" s="81"/>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3"/>
      <c r="CN14" s="13">
        <v>12</v>
      </c>
      <c r="CO14" s="20" t="s">
        <v>459</v>
      </c>
      <c r="CP14" s="36">
        <v>20540</v>
      </c>
      <c r="CQ14" s="36" t="s">
        <v>1438</v>
      </c>
      <c r="CR14" s="36" t="s">
        <v>1443</v>
      </c>
      <c r="CS14" s="57" t="s">
        <v>1444</v>
      </c>
      <c r="CT14" s="35" t="s">
        <v>579</v>
      </c>
      <c r="CU14" s="35" t="s">
        <v>580</v>
      </c>
      <c r="CV14" s="63" t="s">
        <v>2226</v>
      </c>
    </row>
    <row r="15" spans="1:100" ht="13.5">
      <c r="A15" s="5"/>
      <c r="B15" s="5"/>
      <c r="C15" s="81"/>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3"/>
      <c r="CN15" s="13">
        <v>13</v>
      </c>
      <c r="CO15" s="21" t="s">
        <v>460</v>
      </c>
      <c r="CP15" s="36">
        <v>25684</v>
      </c>
      <c r="CQ15" s="36" t="s">
        <v>1438</v>
      </c>
      <c r="CR15" s="36" t="s">
        <v>1445</v>
      </c>
      <c r="CS15" s="57" t="s">
        <v>1446</v>
      </c>
      <c r="CT15" s="35" t="s">
        <v>581</v>
      </c>
      <c r="CU15" s="35" t="s">
        <v>582</v>
      </c>
      <c r="CV15" s="64" t="s">
        <v>2227</v>
      </c>
    </row>
    <row r="16" spans="1:100" ht="13.5">
      <c r="A16" s="5"/>
      <c r="B16" s="5"/>
      <c r="C16" s="81"/>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3"/>
      <c r="CN16" s="13">
        <v>14</v>
      </c>
      <c r="CO16" s="20" t="s">
        <v>379</v>
      </c>
      <c r="CP16" s="36">
        <v>23173</v>
      </c>
      <c r="CQ16" s="36" t="s">
        <v>1438</v>
      </c>
      <c r="CR16" s="36" t="s">
        <v>1447</v>
      </c>
      <c r="CS16" s="57" t="s">
        <v>1448</v>
      </c>
      <c r="CT16" s="35" t="s">
        <v>583</v>
      </c>
      <c r="CU16" s="35" t="s">
        <v>584</v>
      </c>
      <c r="CV16" s="61" t="s">
        <v>2228</v>
      </c>
    </row>
    <row r="17" spans="1:100" ht="13.5">
      <c r="A17" s="5"/>
      <c r="B17" s="5"/>
      <c r="C17" s="81"/>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3"/>
      <c r="CN17" s="13">
        <v>15</v>
      </c>
      <c r="CO17" s="20" t="s">
        <v>461</v>
      </c>
      <c r="CP17" s="36">
        <v>25044</v>
      </c>
      <c r="CQ17" s="36" t="s">
        <v>1438</v>
      </c>
      <c r="CR17" s="36" t="s">
        <v>1445</v>
      </c>
      <c r="CS17" s="57" t="s">
        <v>1449</v>
      </c>
      <c r="CT17" s="35" t="s">
        <v>585</v>
      </c>
      <c r="CU17" s="35" t="s">
        <v>586</v>
      </c>
      <c r="CV17" s="61" t="s">
        <v>2227</v>
      </c>
    </row>
    <row r="18" spans="1:100" ht="13.5">
      <c r="A18" s="5"/>
      <c r="B18" s="5"/>
      <c r="C18" s="81"/>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3"/>
      <c r="CN18" s="13">
        <v>16</v>
      </c>
      <c r="CO18" s="20" t="s">
        <v>83</v>
      </c>
      <c r="CP18" s="36">
        <v>20541</v>
      </c>
      <c r="CQ18" s="36" t="s">
        <v>1438</v>
      </c>
      <c r="CR18" s="36" t="s">
        <v>1450</v>
      </c>
      <c r="CS18" s="57" t="s">
        <v>1451</v>
      </c>
      <c r="CT18" s="35" t="s">
        <v>587</v>
      </c>
      <c r="CU18" s="35" t="s">
        <v>588</v>
      </c>
      <c r="CV18" s="61" t="s">
        <v>2229</v>
      </c>
    </row>
    <row r="19" spans="1:100" ht="13.5">
      <c r="A19" s="5"/>
      <c r="B19" s="5"/>
      <c r="C19" s="81"/>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3"/>
      <c r="CN19" s="13">
        <v>17</v>
      </c>
      <c r="CO19" s="20" t="s">
        <v>84</v>
      </c>
      <c r="CP19" s="36">
        <v>22430</v>
      </c>
      <c r="CQ19" s="36" t="s">
        <v>1438</v>
      </c>
      <c r="CR19" s="36" t="s">
        <v>1452</v>
      </c>
      <c r="CS19" s="57" t="s">
        <v>1453</v>
      </c>
      <c r="CT19" s="35" t="s">
        <v>589</v>
      </c>
      <c r="CU19" s="35" t="s">
        <v>590</v>
      </c>
      <c r="CV19" s="61" t="s">
        <v>2230</v>
      </c>
    </row>
    <row r="20" spans="1:100" ht="13.5">
      <c r="A20" s="5"/>
      <c r="B20" s="5"/>
      <c r="C20" s="81"/>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3"/>
      <c r="CK20" s="16" t="s">
        <v>373</v>
      </c>
      <c r="CN20" s="13">
        <v>18</v>
      </c>
      <c r="CO20" s="20" t="s">
        <v>85</v>
      </c>
      <c r="CP20" s="36">
        <v>22429</v>
      </c>
      <c r="CQ20" s="36" t="s">
        <v>1438</v>
      </c>
      <c r="CR20" s="36" t="s">
        <v>1454</v>
      </c>
      <c r="CS20" s="57" t="s">
        <v>1455</v>
      </c>
      <c r="CT20" s="35" t="s">
        <v>591</v>
      </c>
      <c r="CU20" s="35" t="s">
        <v>592</v>
      </c>
      <c r="CV20" s="61" t="s">
        <v>2231</v>
      </c>
    </row>
    <row r="21" spans="1:100" ht="13.5">
      <c r="A21" s="5"/>
      <c r="B21" s="5"/>
      <c r="C21" s="81"/>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3"/>
      <c r="CK21" s="16" t="s">
        <v>374</v>
      </c>
      <c r="CN21" s="13">
        <v>19</v>
      </c>
      <c r="CO21" s="20" t="s">
        <v>420</v>
      </c>
      <c r="CP21" s="36">
        <v>25046</v>
      </c>
      <c r="CQ21" s="36" t="s">
        <v>1438</v>
      </c>
      <c r="CR21" s="36" t="s">
        <v>1456</v>
      </c>
      <c r="CS21" s="57" t="s">
        <v>1457</v>
      </c>
      <c r="CT21" s="35" t="s">
        <v>593</v>
      </c>
      <c r="CU21" s="35" t="s">
        <v>594</v>
      </c>
      <c r="CV21" s="61" t="s">
        <v>2232</v>
      </c>
    </row>
    <row r="22" spans="1:100" ht="13.5">
      <c r="A22" s="5"/>
      <c r="B22" s="5"/>
      <c r="C22" s="81"/>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3"/>
      <c r="CK22" s="16" t="s">
        <v>375</v>
      </c>
      <c r="CN22" s="13">
        <v>20</v>
      </c>
      <c r="CO22" s="20" t="s">
        <v>86</v>
      </c>
      <c r="CP22" s="36">
        <v>20542</v>
      </c>
      <c r="CQ22" s="36" t="s">
        <v>1438</v>
      </c>
      <c r="CR22" s="36" t="s">
        <v>1458</v>
      </c>
      <c r="CS22" s="57" t="s">
        <v>1459</v>
      </c>
      <c r="CT22" s="35" t="s">
        <v>595</v>
      </c>
      <c r="CU22" s="35" t="s">
        <v>596</v>
      </c>
      <c r="CV22" s="61" t="s">
        <v>2233</v>
      </c>
    </row>
    <row r="23" spans="1:100" ht="13.5">
      <c r="A23" s="5"/>
      <c r="B23" s="5"/>
      <c r="C23" s="81"/>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3"/>
      <c r="CN23" s="13">
        <v>21</v>
      </c>
      <c r="CO23" s="20" t="s">
        <v>87</v>
      </c>
      <c r="CP23" s="36">
        <v>20543</v>
      </c>
      <c r="CQ23" s="36" t="s">
        <v>1438</v>
      </c>
      <c r="CR23" s="36" t="s">
        <v>1460</v>
      </c>
      <c r="CS23" s="57" t="s">
        <v>1461</v>
      </c>
      <c r="CT23" s="35" t="s">
        <v>597</v>
      </c>
      <c r="CU23" s="35" t="s">
        <v>598</v>
      </c>
      <c r="CV23" s="61" t="s">
        <v>2234</v>
      </c>
    </row>
    <row r="24" spans="1:100" ht="13.5">
      <c r="A24" s="5"/>
      <c r="B24" s="5"/>
      <c r="C24" s="81"/>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3"/>
      <c r="CN24" s="13">
        <v>22</v>
      </c>
      <c r="CO24" s="20" t="s">
        <v>407</v>
      </c>
      <c r="CP24" s="36">
        <v>24178</v>
      </c>
      <c r="CQ24" s="36" t="s">
        <v>1438</v>
      </c>
      <c r="CR24" s="36" t="s">
        <v>1462</v>
      </c>
      <c r="CS24" s="57" t="s">
        <v>1463</v>
      </c>
      <c r="CT24" s="35" t="s">
        <v>599</v>
      </c>
      <c r="CU24" s="35" t="s">
        <v>600</v>
      </c>
      <c r="CV24" s="61" t="s">
        <v>2235</v>
      </c>
    </row>
    <row r="25" spans="1:100" ht="13.5">
      <c r="A25" s="5"/>
      <c r="B25" s="5"/>
      <c r="C25" s="81"/>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3"/>
      <c r="CN25" s="13">
        <v>23</v>
      </c>
      <c r="CO25" s="20" t="s">
        <v>88</v>
      </c>
      <c r="CP25" s="36">
        <v>22431</v>
      </c>
      <c r="CQ25" s="36" t="s">
        <v>1438</v>
      </c>
      <c r="CR25" s="36" t="s">
        <v>1464</v>
      </c>
      <c r="CS25" s="57" t="s">
        <v>1465</v>
      </c>
      <c r="CT25" s="35" t="s">
        <v>601</v>
      </c>
      <c r="CU25" s="35" t="s">
        <v>602</v>
      </c>
      <c r="CV25" s="61" t="s">
        <v>2236</v>
      </c>
    </row>
    <row r="26" spans="1:100" ht="13.5">
      <c r="A26" s="5"/>
      <c r="B26" s="5"/>
      <c r="C26" s="81"/>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3"/>
      <c r="CN26" s="13">
        <v>24</v>
      </c>
      <c r="CO26" s="20" t="s">
        <v>462</v>
      </c>
      <c r="CP26" s="36">
        <v>20385</v>
      </c>
      <c r="CQ26" s="36" t="s">
        <v>1466</v>
      </c>
      <c r="CR26" s="36" t="s">
        <v>1467</v>
      </c>
      <c r="CS26" s="57" t="s">
        <v>1468</v>
      </c>
      <c r="CT26" s="35" t="s">
        <v>603</v>
      </c>
      <c r="CV26" s="62" t="s">
        <v>2237</v>
      </c>
    </row>
    <row r="27" spans="1:100" ht="13.5">
      <c r="A27" s="5"/>
      <c r="B27" s="5"/>
      <c r="C27" s="81"/>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3"/>
      <c r="CN27" s="13">
        <v>25</v>
      </c>
      <c r="CO27" s="20" t="s">
        <v>404</v>
      </c>
      <c r="CP27" s="36">
        <v>24165</v>
      </c>
      <c r="CQ27" s="36" t="s">
        <v>1469</v>
      </c>
      <c r="CR27" s="36" t="s">
        <v>1470</v>
      </c>
      <c r="CS27" s="57" t="s">
        <v>1471</v>
      </c>
      <c r="CT27" s="35" t="s">
        <v>604</v>
      </c>
      <c r="CU27" s="35" t="s">
        <v>605</v>
      </c>
      <c r="CV27" s="61" t="s">
        <v>2238</v>
      </c>
    </row>
    <row r="28" spans="1:100" ht="13.5">
      <c r="A28" s="5"/>
      <c r="B28" s="5"/>
      <c r="C28" s="81"/>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3"/>
      <c r="CN28" s="13">
        <v>26</v>
      </c>
      <c r="CO28" s="20" t="s">
        <v>90</v>
      </c>
      <c r="CP28" s="36">
        <v>20539</v>
      </c>
      <c r="CQ28" s="36" t="s">
        <v>1469</v>
      </c>
      <c r="CR28" s="36" t="s">
        <v>1472</v>
      </c>
      <c r="CS28" s="57" t="s">
        <v>1473</v>
      </c>
      <c r="CT28" s="35" t="s">
        <v>606</v>
      </c>
      <c r="CU28" s="35" t="s">
        <v>607</v>
      </c>
      <c r="CV28" s="61" t="s">
        <v>2239</v>
      </c>
    </row>
    <row r="29" spans="1:100" ht="13.5">
      <c r="A29" s="5"/>
      <c r="B29" s="5"/>
      <c r="C29" s="81"/>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3"/>
      <c r="CN29" s="13">
        <v>27</v>
      </c>
      <c r="CO29" s="20" t="s">
        <v>91</v>
      </c>
      <c r="CP29" s="36">
        <v>20538</v>
      </c>
      <c r="CQ29" s="36" t="s">
        <v>1469</v>
      </c>
      <c r="CR29" s="36" t="s">
        <v>1474</v>
      </c>
      <c r="CS29" s="57" t="s">
        <v>1475</v>
      </c>
      <c r="CT29" s="35" t="s">
        <v>608</v>
      </c>
      <c r="CU29" s="35" t="s">
        <v>609</v>
      </c>
      <c r="CV29" s="61" t="s">
        <v>2240</v>
      </c>
    </row>
    <row r="30" spans="1:100" ht="81.75" customHeight="1" thickBot="1">
      <c r="A30" s="5"/>
      <c r="B30" s="5"/>
      <c r="C30" s="84"/>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6"/>
      <c r="CN30" s="13">
        <v>28</v>
      </c>
      <c r="CO30" s="20" t="s">
        <v>406</v>
      </c>
      <c r="CP30" s="36">
        <v>24167</v>
      </c>
      <c r="CQ30" s="36" t="s">
        <v>1469</v>
      </c>
      <c r="CR30" s="36" t="s">
        <v>1476</v>
      </c>
      <c r="CS30" s="57" t="s">
        <v>1477</v>
      </c>
      <c r="CT30" s="35" t="s">
        <v>610</v>
      </c>
      <c r="CU30" s="35" t="s">
        <v>611</v>
      </c>
      <c r="CV30" s="61" t="s">
        <v>2241</v>
      </c>
    </row>
    <row r="31" spans="1:100" ht="4.5" customHeight="1" thickBot="1">
      <c r="A31" s="6"/>
      <c r="B31" s="6"/>
      <c r="C31" s="6" t="s">
        <v>370</v>
      </c>
      <c r="D31" s="6"/>
      <c r="E31" s="6"/>
      <c r="F31" s="6"/>
      <c r="G31" s="6"/>
      <c r="H31" s="6"/>
      <c r="I31" s="6"/>
      <c r="J31" s="6"/>
      <c r="K31" s="6"/>
      <c r="L31" s="6"/>
      <c r="M31" s="6"/>
      <c r="N31" s="6"/>
      <c r="O31" s="6"/>
      <c r="P31" s="6"/>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CN31" s="13">
        <v>29</v>
      </c>
      <c r="CO31" s="21" t="s">
        <v>405</v>
      </c>
      <c r="CP31" s="36">
        <v>24166</v>
      </c>
      <c r="CQ31" s="36" t="s">
        <v>1469</v>
      </c>
      <c r="CR31" s="36" t="s">
        <v>1474</v>
      </c>
      <c r="CS31" s="57" t="s">
        <v>1478</v>
      </c>
      <c r="CT31" s="35" t="s">
        <v>612</v>
      </c>
      <c r="CU31" s="35" t="s">
        <v>613</v>
      </c>
      <c r="CV31" s="61" t="s">
        <v>2240</v>
      </c>
    </row>
    <row r="32" spans="1:100" ht="13.5">
      <c r="A32" s="6"/>
      <c r="B32" s="5"/>
      <c r="C32" s="68" t="s">
        <v>371</v>
      </c>
      <c r="D32" s="69"/>
      <c r="E32" s="69"/>
      <c r="F32" s="69"/>
      <c r="G32" s="69"/>
      <c r="H32" s="69"/>
      <c r="I32" s="69"/>
      <c r="J32" s="69"/>
      <c r="K32" s="69"/>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4"/>
      <c r="AR32" s="3"/>
      <c r="AS32" s="77"/>
      <c r="AT32" s="77"/>
      <c r="AU32" s="77"/>
      <c r="AV32" s="77"/>
      <c r="AW32" s="77"/>
      <c r="AX32" s="77"/>
      <c r="AY32" s="77"/>
      <c r="AZ32" s="77"/>
      <c r="BA32" s="77"/>
      <c r="BB32" s="77"/>
      <c r="BC32" s="77"/>
      <c r="BD32" s="67"/>
      <c r="BE32" s="67"/>
      <c r="BF32" s="67"/>
      <c r="BG32" s="67"/>
      <c r="BH32" s="67"/>
      <c r="BI32" s="72"/>
      <c r="BJ32" s="72"/>
      <c r="BK32" s="67"/>
      <c r="BL32" s="67"/>
      <c r="BM32" s="67"/>
      <c r="BN32" s="67"/>
      <c r="BO32" s="67"/>
      <c r="BP32" s="72"/>
      <c r="BQ32" s="72"/>
      <c r="BR32" s="67"/>
      <c r="BS32" s="67"/>
      <c r="BT32" s="67"/>
      <c r="BU32" s="67"/>
      <c r="BV32" s="67"/>
      <c r="BW32" s="67"/>
      <c r="BX32" s="4"/>
      <c r="BY32" s="4"/>
      <c r="BZ32" s="4"/>
      <c r="CA32" s="4"/>
      <c r="CB32" s="4"/>
      <c r="CC32" s="4"/>
      <c r="CD32" s="4"/>
      <c r="CE32" s="4"/>
      <c r="CF32" s="4"/>
      <c r="CG32" s="4"/>
      <c r="CH32" s="4"/>
      <c r="CI32" s="4"/>
      <c r="CJ32" s="4"/>
      <c r="CK32" s="4"/>
      <c r="CL32" s="4"/>
      <c r="CN32" s="13">
        <v>30</v>
      </c>
      <c r="CO32" s="20" t="s">
        <v>92</v>
      </c>
      <c r="CP32" s="36">
        <v>22432</v>
      </c>
      <c r="CQ32" s="36" t="s">
        <v>1469</v>
      </c>
      <c r="CR32" s="36" t="s">
        <v>1479</v>
      </c>
      <c r="CS32" s="57" t="s">
        <v>1480</v>
      </c>
      <c r="CT32" s="35" t="s">
        <v>614</v>
      </c>
      <c r="CU32" s="35" t="s">
        <v>615</v>
      </c>
      <c r="CV32" s="61" t="s">
        <v>2242</v>
      </c>
    </row>
    <row r="33" spans="1:100" ht="14.25" thickBot="1">
      <c r="A33" s="6"/>
      <c r="B33" s="5"/>
      <c r="C33" s="70"/>
      <c r="D33" s="71"/>
      <c r="E33" s="71"/>
      <c r="F33" s="71"/>
      <c r="G33" s="71"/>
      <c r="H33" s="71"/>
      <c r="I33" s="71"/>
      <c r="J33" s="71"/>
      <c r="K33" s="71"/>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6"/>
      <c r="AR33" s="3"/>
      <c r="AS33" s="77"/>
      <c r="AT33" s="77"/>
      <c r="AU33" s="77"/>
      <c r="AV33" s="77"/>
      <c r="AW33" s="77"/>
      <c r="AX33" s="77"/>
      <c r="AY33" s="77"/>
      <c r="AZ33" s="77"/>
      <c r="BA33" s="77"/>
      <c r="BB33" s="77"/>
      <c r="BC33" s="77"/>
      <c r="BD33" s="67"/>
      <c r="BE33" s="67"/>
      <c r="BF33" s="67"/>
      <c r="BG33" s="67"/>
      <c r="BH33" s="67"/>
      <c r="BI33" s="72"/>
      <c r="BJ33" s="72"/>
      <c r="BK33" s="67"/>
      <c r="BL33" s="67"/>
      <c r="BM33" s="67"/>
      <c r="BN33" s="67"/>
      <c r="BO33" s="67"/>
      <c r="BP33" s="72"/>
      <c r="BQ33" s="72"/>
      <c r="BR33" s="67"/>
      <c r="BS33" s="67"/>
      <c r="BT33" s="67"/>
      <c r="BU33" s="67"/>
      <c r="BV33" s="67"/>
      <c r="BW33" s="67"/>
      <c r="BX33" s="4"/>
      <c r="BY33" s="4"/>
      <c r="BZ33" s="4"/>
      <c r="CA33" s="4"/>
      <c r="CB33" s="4"/>
      <c r="CC33" s="4"/>
      <c r="CD33" s="4"/>
      <c r="CE33" s="4"/>
      <c r="CF33" s="4"/>
      <c r="CG33" s="4"/>
      <c r="CH33" s="4"/>
      <c r="CI33" s="4"/>
      <c r="CJ33" s="4"/>
      <c r="CK33" s="4"/>
      <c r="CL33" s="4"/>
      <c r="CN33" s="13">
        <v>31</v>
      </c>
      <c r="CO33" s="20" t="s">
        <v>463</v>
      </c>
      <c r="CP33" s="36">
        <v>20387</v>
      </c>
      <c r="CQ33" s="36" t="s">
        <v>1466</v>
      </c>
      <c r="CR33" s="36" t="s">
        <v>1481</v>
      </c>
      <c r="CS33" s="57" t="s">
        <v>1482</v>
      </c>
      <c r="CT33" s="35" t="s">
        <v>616</v>
      </c>
      <c r="CU33" s="35" t="s">
        <v>617</v>
      </c>
      <c r="CV33" s="62" t="s">
        <v>2243</v>
      </c>
    </row>
    <row r="34" spans="1:100" ht="4.5" customHeight="1" thickBot="1">
      <c r="A34" s="6"/>
      <c r="B34" s="6"/>
      <c r="C34" s="6"/>
      <c r="D34" s="6"/>
      <c r="E34" s="6"/>
      <c r="F34" s="6"/>
      <c r="G34" s="6"/>
      <c r="H34" s="6"/>
      <c r="I34" s="6"/>
      <c r="J34" s="6"/>
      <c r="K34" s="6"/>
      <c r="L34" s="6"/>
      <c r="M34" s="6"/>
      <c r="N34" s="6"/>
      <c r="O34" s="6"/>
      <c r="P34" s="6"/>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CN34" s="13">
        <v>32</v>
      </c>
      <c r="CO34" s="20" t="s">
        <v>94</v>
      </c>
      <c r="CP34" s="36">
        <v>20405</v>
      </c>
      <c r="CQ34" s="36" t="s">
        <v>1483</v>
      </c>
      <c r="CR34" s="36" t="s">
        <v>1484</v>
      </c>
      <c r="CS34" s="57" t="s">
        <v>1485</v>
      </c>
      <c r="CT34" s="35" t="s">
        <v>618</v>
      </c>
      <c r="CU34" s="35" t="s">
        <v>619</v>
      </c>
      <c r="CV34" s="62" t="s">
        <v>2244</v>
      </c>
    </row>
    <row r="35" spans="1:100" ht="13.5">
      <c r="A35" s="6"/>
      <c r="B35" s="5"/>
      <c r="C35" s="68" t="s">
        <v>377</v>
      </c>
      <c r="D35" s="69"/>
      <c r="E35" s="69"/>
      <c r="F35" s="69"/>
      <c r="G35" s="69"/>
      <c r="H35" s="69"/>
      <c r="I35" s="69"/>
      <c r="J35" s="69"/>
      <c r="K35" s="69"/>
      <c r="L35" s="73" t="s">
        <v>455</v>
      </c>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4"/>
      <c r="AR35" s="4"/>
      <c r="AS35" s="77"/>
      <c r="AT35" s="77"/>
      <c r="AU35" s="77"/>
      <c r="AV35" s="77"/>
      <c r="AW35" s="77"/>
      <c r="AX35" s="77"/>
      <c r="AY35" s="77"/>
      <c r="AZ35" s="77"/>
      <c r="BA35" s="77"/>
      <c r="BB35" s="77"/>
      <c r="BC35" s="77"/>
      <c r="BD35" s="67"/>
      <c r="BE35" s="67"/>
      <c r="BF35" s="67"/>
      <c r="BG35" s="67"/>
      <c r="BH35" s="67"/>
      <c r="BI35" s="72"/>
      <c r="BJ35" s="72"/>
      <c r="BK35" s="67"/>
      <c r="BL35" s="67"/>
      <c r="BM35" s="67"/>
      <c r="BN35" s="67"/>
      <c r="BO35" s="67"/>
      <c r="BP35" s="72"/>
      <c r="BQ35" s="72"/>
      <c r="BR35" s="67"/>
      <c r="BS35" s="67"/>
      <c r="BT35" s="67"/>
      <c r="BU35" s="67"/>
      <c r="BV35" s="67"/>
      <c r="BW35" s="67"/>
      <c r="CN35" s="13">
        <v>33</v>
      </c>
      <c r="CO35" s="22" t="s">
        <v>411</v>
      </c>
      <c r="CP35" s="36">
        <v>24207</v>
      </c>
      <c r="CQ35" s="36" t="s">
        <v>1483</v>
      </c>
      <c r="CR35" s="36" t="s">
        <v>1486</v>
      </c>
      <c r="CS35" s="57" t="s">
        <v>1487</v>
      </c>
      <c r="CT35" s="35" t="s">
        <v>620</v>
      </c>
      <c r="CU35" s="35" t="s">
        <v>621</v>
      </c>
      <c r="CV35" s="61" t="s">
        <v>2245</v>
      </c>
    </row>
    <row r="36" spans="1:100" ht="14.25" thickBot="1">
      <c r="A36" s="6"/>
      <c r="B36" s="5"/>
      <c r="C36" s="70"/>
      <c r="D36" s="71"/>
      <c r="E36" s="71"/>
      <c r="F36" s="71"/>
      <c r="G36" s="71"/>
      <c r="H36" s="71"/>
      <c r="I36" s="71"/>
      <c r="J36" s="71"/>
      <c r="K36" s="71"/>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6"/>
      <c r="AR36" s="4"/>
      <c r="AS36" s="77"/>
      <c r="AT36" s="77"/>
      <c r="AU36" s="77"/>
      <c r="AV36" s="77"/>
      <c r="AW36" s="77"/>
      <c r="AX36" s="77"/>
      <c r="AY36" s="77"/>
      <c r="AZ36" s="77"/>
      <c r="BA36" s="77"/>
      <c r="BB36" s="77"/>
      <c r="BC36" s="77"/>
      <c r="BD36" s="67"/>
      <c r="BE36" s="67"/>
      <c r="BF36" s="67"/>
      <c r="BG36" s="67"/>
      <c r="BH36" s="67"/>
      <c r="BI36" s="72"/>
      <c r="BJ36" s="72"/>
      <c r="BK36" s="67"/>
      <c r="BL36" s="67"/>
      <c r="BM36" s="67"/>
      <c r="BN36" s="67"/>
      <c r="BO36" s="67"/>
      <c r="BP36" s="72"/>
      <c r="BQ36" s="72"/>
      <c r="BR36" s="67"/>
      <c r="BS36" s="67"/>
      <c r="BT36" s="67"/>
      <c r="BU36" s="67"/>
      <c r="BV36" s="67"/>
      <c r="BW36" s="67"/>
      <c r="CN36" s="13">
        <v>34</v>
      </c>
      <c r="CO36" s="20" t="s">
        <v>95</v>
      </c>
      <c r="CP36" s="36">
        <v>20592</v>
      </c>
      <c r="CQ36" s="36" t="s">
        <v>1483</v>
      </c>
      <c r="CR36" s="36" t="s">
        <v>1488</v>
      </c>
      <c r="CS36" s="57" t="s">
        <v>1489</v>
      </c>
      <c r="CT36" s="35" t="s">
        <v>622</v>
      </c>
      <c r="CU36" s="35" t="s">
        <v>623</v>
      </c>
      <c r="CV36" s="61" t="s">
        <v>2246</v>
      </c>
    </row>
    <row r="37" spans="1:100" ht="4.5" customHeight="1" thickBot="1">
      <c r="A37" s="6"/>
      <c r="B37" s="6"/>
      <c r="C37" s="6"/>
      <c r="D37" s="6"/>
      <c r="E37" s="6"/>
      <c r="F37" s="6"/>
      <c r="G37" s="6"/>
      <c r="H37" s="6"/>
      <c r="I37" s="6"/>
      <c r="J37" s="6"/>
      <c r="K37" s="6"/>
      <c r="L37" s="6"/>
      <c r="M37" s="6"/>
      <c r="N37" s="6"/>
      <c r="O37" s="6"/>
      <c r="P37" s="6"/>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CN37" s="13">
        <v>35</v>
      </c>
      <c r="CO37" s="22" t="s">
        <v>413</v>
      </c>
      <c r="CP37" s="36">
        <v>24209</v>
      </c>
      <c r="CQ37" s="36" t="s">
        <v>1483</v>
      </c>
      <c r="CR37" s="36" t="s">
        <v>1490</v>
      </c>
      <c r="CS37" s="57" t="s">
        <v>1491</v>
      </c>
      <c r="CT37" s="35" t="s">
        <v>624</v>
      </c>
      <c r="CU37" s="35" t="s">
        <v>625</v>
      </c>
      <c r="CV37" s="61" t="s">
        <v>2247</v>
      </c>
    </row>
    <row r="38" spans="1:100" ht="13.5">
      <c r="A38" s="6"/>
      <c r="B38" s="5"/>
      <c r="C38" s="87" t="s">
        <v>372</v>
      </c>
      <c r="D38" s="69"/>
      <c r="E38" s="69"/>
      <c r="F38" s="69"/>
      <c r="G38" s="69"/>
      <c r="H38" s="69"/>
      <c r="I38" s="69"/>
      <c r="J38" s="69"/>
      <c r="K38" s="69"/>
      <c r="L38" s="88" t="s">
        <v>456</v>
      </c>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9"/>
      <c r="AR38" s="4"/>
      <c r="AS38" s="92" t="s">
        <v>376</v>
      </c>
      <c r="AT38" s="93"/>
      <c r="AU38" s="93"/>
      <c r="AV38" s="93"/>
      <c r="AW38" s="93"/>
      <c r="AX38" s="93"/>
      <c r="AY38" s="93"/>
      <c r="AZ38" s="93"/>
      <c r="BA38" s="93"/>
      <c r="BB38" s="93"/>
      <c r="BC38" s="94"/>
      <c r="BD38" s="98"/>
      <c r="BE38" s="98"/>
      <c r="BF38" s="98"/>
      <c r="BG38" s="98"/>
      <c r="BH38" s="98"/>
      <c r="BI38" s="98"/>
      <c r="BJ38" s="98"/>
      <c r="BK38" s="98"/>
      <c r="BL38" s="98"/>
      <c r="BM38" s="98"/>
      <c r="BN38" s="99"/>
      <c r="BO38" s="4"/>
      <c r="BP38" s="4"/>
      <c r="BQ38" s="4"/>
      <c r="BR38" s="4"/>
      <c r="BS38" s="4"/>
      <c r="BT38" s="4"/>
      <c r="BU38" s="4"/>
      <c r="BV38" s="4"/>
      <c r="BW38" s="4"/>
      <c r="CN38" s="13">
        <v>36</v>
      </c>
      <c r="CO38" s="20" t="s">
        <v>421</v>
      </c>
      <c r="CP38" s="36">
        <v>25041</v>
      </c>
      <c r="CQ38" s="36" t="s">
        <v>1483</v>
      </c>
      <c r="CR38" s="36" t="s">
        <v>1492</v>
      </c>
      <c r="CS38" s="57" t="s">
        <v>1493</v>
      </c>
      <c r="CT38" s="35" t="s">
        <v>626</v>
      </c>
      <c r="CU38" s="35" t="s">
        <v>627</v>
      </c>
      <c r="CV38" s="61" t="s">
        <v>2248</v>
      </c>
    </row>
    <row r="39" spans="1:100" ht="14.25" thickBot="1">
      <c r="A39" s="6"/>
      <c r="B39" s="5"/>
      <c r="C39" s="70"/>
      <c r="D39" s="71"/>
      <c r="E39" s="71"/>
      <c r="F39" s="71"/>
      <c r="G39" s="71"/>
      <c r="H39" s="71"/>
      <c r="I39" s="71"/>
      <c r="J39" s="71"/>
      <c r="K39" s="71"/>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1"/>
      <c r="AR39" s="4"/>
      <c r="AS39" s="95"/>
      <c r="AT39" s="96"/>
      <c r="AU39" s="96"/>
      <c r="AV39" s="96"/>
      <c r="AW39" s="96"/>
      <c r="AX39" s="96"/>
      <c r="AY39" s="96"/>
      <c r="AZ39" s="96"/>
      <c r="BA39" s="96"/>
      <c r="BB39" s="96"/>
      <c r="BC39" s="97"/>
      <c r="BD39" s="100"/>
      <c r="BE39" s="100"/>
      <c r="BF39" s="100"/>
      <c r="BG39" s="100"/>
      <c r="BH39" s="100"/>
      <c r="BI39" s="100"/>
      <c r="BJ39" s="100"/>
      <c r="BK39" s="100"/>
      <c r="BL39" s="100"/>
      <c r="BM39" s="100"/>
      <c r="BN39" s="101"/>
      <c r="BO39" s="4"/>
      <c r="BP39" s="4"/>
      <c r="BQ39" s="4"/>
      <c r="BR39" s="4"/>
      <c r="BS39" s="4"/>
      <c r="BT39" s="4"/>
      <c r="BU39" s="4"/>
      <c r="BV39" s="4"/>
      <c r="BW39" s="4"/>
      <c r="CN39" s="13">
        <v>37</v>
      </c>
      <c r="CO39" s="20" t="s">
        <v>422</v>
      </c>
      <c r="CP39" s="36">
        <v>25016</v>
      </c>
      <c r="CQ39" s="36" t="s">
        <v>1483</v>
      </c>
      <c r="CR39" s="36" t="s">
        <v>1494</v>
      </c>
      <c r="CS39" s="57" t="s">
        <v>1495</v>
      </c>
      <c r="CT39" s="35" t="s">
        <v>628</v>
      </c>
      <c r="CU39" s="35" t="s">
        <v>629</v>
      </c>
      <c r="CV39" s="61" t="s">
        <v>2249</v>
      </c>
    </row>
    <row r="40" spans="1:100" ht="13.5">
      <c r="A40" s="6"/>
      <c r="B40" s="6"/>
      <c r="C40" s="6"/>
      <c r="D40" s="6"/>
      <c r="E40" s="6"/>
      <c r="F40" s="6"/>
      <c r="G40" s="6"/>
      <c r="H40" s="6"/>
      <c r="I40" s="6"/>
      <c r="J40" s="6"/>
      <c r="K40" s="6"/>
      <c r="L40" s="6"/>
      <c r="M40" s="6"/>
      <c r="N40" s="6"/>
      <c r="O40" s="6"/>
      <c r="P40" s="6"/>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CN40" s="13">
        <v>38</v>
      </c>
      <c r="CO40" s="20" t="s">
        <v>96</v>
      </c>
      <c r="CP40" s="36">
        <v>22436</v>
      </c>
      <c r="CQ40" s="36" t="s">
        <v>1483</v>
      </c>
      <c r="CR40" s="36" t="s">
        <v>1496</v>
      </c>
      <c r="CS40" s="57" t="s">
        <v>1497</v>
      </c>
      <c r="CT40" s="35" t="s">
        <v>630</v>
      </c>
      <c r="CU40" s="35" t="s">
        <v>631</v>
      </c>
      <c r="CV40" s="61" t="s">
        <v>2250</v>
      </c>
    </row>
    <row r="41" spans="1:100" ht="13.5">
      <c r="A41" s="6"/>
      <c r="B41" s="6"/>
      <c r="C41" s="6"/>
      <c r="D41" s="6"/>
      <c r="E41" s="6"/>
      <c r="F41" s="6"/>
      <c r="G41" s="6"/>
      <c r="H41" s="6"/>
      <c r="I41" s="6"/>
      <c r="J41" s="6"/>
      <c r="K41" s="6"/>
      <c r="L41" s="6"/>
      <c r="M41" s="6"/>
      <c r="N41" s="6"/>
      <c r="O41" s="6"/>
      <c r="P41" s="6"/>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CN41" s="13">
        <v>39</v>
      </c>
      <c r="CO41" s="20" t="s">
        <v>383</v>
      </c>
      <c r="CP41" s="36">
        <v>23365</v>
      </c>
      <c r="CQ41" s="36" t="s">
        <v>1483</v>
      </c>
      <c r="CR41" s="36" t="s">
        <v>1498</v>
      </c>
      <c r="CS41" s="57" t="s">
        <v>1499</v>
      </c>
      <c r="CT41" s="35" t="s">
        <v>632</v>
      </c>
      <c r="CU41" s="35" t="s">
        <v>633</v>
      </c>
      <c r="CV41" s="61" t="s">
        <v>2251</v>
      </c>
    </row>
    <row r="42" spans="1:100" ht="14.25" customHeight="1">
      <c r="A42" s="6"/>
      <c r="B42" s="6"/>
      <c r="C42" s="6"/>
      <c r="D42" s="6"/>
      <c r="E42" s="6"/>
      <c r="F42" s="6"/>
      <c r="G42" s="6"/>
      <c r="H42" s="6"/>
      <c r="I42" s="6"/>
      <c r="J42" s="6"/>
      <c r="K42" s="6"/>
      <c r="L42" s="6"/>
      <c r="M42" s="6"/>
      <c r="N42" s="6"/>
      <c r="O42" s="6"/>
      <c r="P42" s="6"/>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CN42" s="13">
        <v>40</v>
      </c>
      <c r="CO42" s="20" t="s">
        <v>412</v>
      </c>
      <c r="CP42" s="36">
        <v>24208</v>
      </c>
      <c r="CQ42" s="36" t="s">
        <v>1483</v>
      </c>
      <c r="CR42" s="36" t="s">
        <v>1500</v>
      </c>
      <c r="CS42" s="57" t="s">
        <v>1501</v>
      </c>
      <c r="CT42" s="35" t="s">
        <v>634</v>
      </c>
      <c r="CU42" s="35" t="s">
        <v>635</v>
      </c>
      <c r="CV42" s="61" t="s">
        <v>2252</v>
      </c>
    </row>
    <row r="43" spans="1:100" ht="14.25">
      <c r="A43" s="6"/>
      <c r="B43" s="6"/>
      <c r="C43" s="6"/>
      <c r="D43" s="6"/>
      <c r="E43" s="6"/>
      <c r="F43" s="6"/>
      <c r="G43" s="6"/>
      <c r="H43" s="6"/>
      <c r="I43" s="6"/>
      <c r="J43" s="6"/>
      <c r="K43" s="6"/>
      <c r="L43" s="6"/>
      <c r="M43" s="6"/>
      <c r="N43" s="6"/>
      <c r="O43" s="6"/>
      <c r="P43" s="6"/>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CN43" s="13">
        <v>41</v>
      </c>
      <c r="CO43" s="20" t="s">
        <v>410</v>
      </c>
      <c r="CP43" s="36">
        <v>24206</v>
      </c>
      <c r="CQ43" s="36" t="s">
        <v>1483</v>
      </c>
      <c r="CR43" s="36" t="s">
        <v>1502</v>
      </c>
      <c r="CS43" s="57" t="s">
        <v>1503</v>
      </c>
      <c r="CT43" s="35" t="s">
        <v>636</v>
      </c>
      <c r="CU43" s="35" t="s">
        <v>637</v>
      </c>
      <c r="CV43" s="61" t="s">
        <v>2253</v>
      </c>
    </row>
    <row r="44" spans="3:100" ht="13.5" hidden="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CN44" s="13">
        <v>42</v>
      </c>
      <c r="CO44" s="20" t="s">
        <v>97</v>
      </c>
      <c r="CP44" s="36">
        <v>20579</v>
      </c>
      <c r="CQ44" s="36" t="s">
        <v>1504</v>
      </c>
      <c r="CR44" s="36" t="s">
        <v>1505</v>
      </c>
      <c r="CS44" s="57" t="s">
        <v>1506</v>
      </c>
      <c r="CT44" s="35" t="s">
        <v>638</v>
      </c>
      <c r="CU44" s="35" t="s">
        <v>639</v>
      </c>
      <c r="CV44" s="61" t="s">
        <v>2254</v>
      </c>
    </row>
    <row r="45" spans="3:100" ht="13.5" hidden="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CN45" s="13">
        <v>43</v>
      </c>
      <c r="CO45" s="22" t="s">
        <v>98</v>
      </c>
      <c r="CP45" s="36">
        <v>22379</v>
      </c>
      <c r="CQ45" s="36" t="s">
        <v>1504</v>
      </c>
      <c r="CR45" s="36" t="s">
        <v>1507</v>
      </c>
      <c r="CS45" s="57" t="s">
        <v>1508</v>
      </c>
      <c r="CT45" s="35" t="s">
        <v>640</v>
      </c>
      <c r="CU45" s="35" t="s">
        <v>641</v>
      </c>
      <c r="CV45" s="61" t="s">
        <v>2255</v>
      </c>
    </row>
    <row r="46" spans="3:100" ht="13.5" hidden="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CN46" s="13">
        <v>44</v>
      </c>
      <c r="CO46" s="20" t="s">
        <v>400</v>
      </c>
      <c r="CP46" s="36">
        <v>24161</v>
      </c>
      <c r="CQ46" s="36" t="s">
        <v>1504</v>
      </c>
      <c r="CR46" s="36" t="s">
        <v>1509</v>
      </c>
      <c r="CS46" s="57" t="s">
        <v>1510</v>
      </c>
      <c r="CT46" s="35" t="s">
        <v>642</v>
      </c>
      <c r="CU46" s="35" t="s">
        <v>643</v>
      </c>
      <c r="CV46" s="61" t="s">
        <v>2256</v>
      </c>
    </row>
    <row r="47" spans="3:100" ht="13.5" hidden="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CN47" s="13">
        <v>45</v>
      </c>
      <c r="CO47" s="20" t="s">
        <v>380</v>
      </c>
      <c r="CP47" s="36">
        <v>23174</v>
      </c>
      <c r="CQ47" s="36" t="s">
        <v>1504</v>
      </c>
      <c r="CR47" s="36" t="s">
        <v>1511</v>
      </c>
      <c r="CS47" s="57" t="s">
        <v>1512</v>
      </c>
      <c r="CT47" s="35" t="s">
        <v>644</v>
      </c>
      <c r="CU47" s="35" t="s">
        <v>645</v>
      </c>
      <c r="CV47" s="61" t="s">
        <v>2257</v>
      </c>
    </row>
    <row r="48" spans="3:100" ht="13.5" hidden="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CN48" s="13">
        <v>46</v>
      </c>
      <c r="CO48" s="20" t="s">
        <v>423</v>
      </c>
      <c r="CP48" s="36">
        <v>20360</v>
      </c>
      <c r="CQ48" s="36" t="s">
        <v>1504</v>
      </c>
      <c r="CR48" s="36" t="s">
        <v>1505</v>
      </c>
      <c r="CS48" s="57" t="s">
        <v>1513</v>
      </c>
      <c r="CT48" s="35" t="s">
        <v>638</v>
      </c>
      <c r="CU48" s="35" t="s">
        <v>639</v>
      </c>
      <c r="CV48" s="62" t="s">
        <v>2254</v>
      </c>
    </row>
    <row r="49" spans="3:100" ht="13.5" hidden="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CN49" s="13">
        <v>47</v>
      </c>
      <c r="CO49" s="20" t="s">
        <v>464</v>
      </c>
      <c r="CP49" s="36">
        <v>23418</v>
      </c>
      <c r="CQ49" s="36" t="s">
        <v>1514</v>
      </c>
      <c r="CR49" s="36" t="s">
        <v>1515</v>
      </c>
      <c r="CS49" s="57" t="s">
        <v>1516</v>
      </c>
      <c r="CT49" s="35" t="s">
        <v>646</v>
      </c>
      <c r="CU49" s="35" t="s">
        <v>647</v>
      </c>
      <c r="CV49" s="61" t="s">
        <v>2258</v>
      </c>
    </row>
    <row r="50" spans="3:100" ht="13.5" hidden="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CN50" s="13">
        <v>48</v>
      </c>
      <c r="CO50" s="20" t="s">
        <v>99</v>
      </c>
      <c r="CP50" s="36">
        <v>22579</v>
      </c>
      <c r="CQ50" s="36" t="s">
        <v>1517</v>
      </c>
      <c r="CR50" s="36" t="s">
        <v>1518</v>
      </c>
      <c r="CS50" s="57" t="s">
        <v>1519</v>
      </c>
      <c r="CT50" s="35" t="s">
        <v>648</v>
      </c>
      <c r="CU50" s="35" t="s">
        <v>649</v>
      </c>
      <c r="CV50" s="61" t="s">
        <v>2259</v>
      </c>
    </row>
    <row r="51" spans="3:100" ht="13.5" hidden="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CN51" s="13">
        <v>49</v>
      </c>
      <c r="CO51" s="20" t="s">
        <v>394</v>
      </c>
      <c r="CP51" s="36">
        <v>23415</v>
      </c>
      <c r="CQ51" s="36" t="s">
        <v>1517</v>
      </c>
      <c r="CR51" s="36" t="s">
        <v>1520</v>
      </c>
      <c r="CS51" s="57" t="s">
        <v>1521</v>
      </c>
      <c r="CT51" s="35" t="s">
        <v>650</v>
      </c>
      <c r="CU51" s="35" t="s">
        <v>651</v>
      </c>
      <c r="CV51" s="61" t="s">
        <v>2259</v>
      </c>
    </row>
    <row r="52" spans="3:100" ht="13.5" hidden="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CN52" s="13">
        <v>50</v>
      </c>
      <c r="CO52" s="20" t="s">
        <v>465</v>
      </c>
      <c r="CP52" s="36">
        <v>25621</v>
      </c>
      <c r="CQ52" s="36" t="s">
        <v>1517</v>
      </c>
      <c r="CR52" s="36" t="s">
        <v>1522</v>
      </c>
      <c r="CS52" s="57" t="s">
        <v>1523</v>
      </c>
      <c r="CT52" s="35" t="s">
        <v>652</v>
      </c>
      <c r="CU52" s="35" t="s">
        <v>653</v>
      </c>
      <c r="CV52" s="61" t="s">
        <v>2260</v>
      </c>
    </row>
    <row r="53" spans="3:100" ht="13.5" hidden="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CN53" s="13">
        <v>51</v>
      </c>
      <c r="CO53" s="20" t="s">
        <v>403</v>
      </c>
      <c r="CP53" s="36">
        <v>24164</v>
      </c>
      <c r="CQ53" s="36" t="s">
        <v>1517</v>
      </c>
      <c r="CR53" s="36" t="s">
        <v>1524</v>
      </c>
      <c r="CS53" s="57" t="s">
        <v>1525</v>
      </c>
      <c r="CT53" s="35" t="s">
        <v>654</v>
      </c>
      <c r="CU53" s="35" t="s">
        <v>655</v>
      </c>
      <c r="CV53" s="61" t="s">
        <v>2261</v>
      </c>
    </row>
    <row r="54" spans="3:100" ht="13.5" hidden="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CN54" s="13">
        <v>52</v>
      </c>
      <c r="CO54" s="22" t="s">
        <v>100</v>
      </c>
      <c r="CP54" s="36">
        <v>20551</v>
      </c>
      <c r="CQ54" s="36" t="s">
        <v>1517</v>
      </c>
      <c r="CR54" s="36" t="s">
        <v>1526</v>
      </c>
      <c r="CS54" s="57" t="s">
        <v>1527</v>
      </c>
      <c r="CT54" s="35" t="s">
        <v>656</v>
      </c>
      <c r="CU54" s="35" t="s">
        <v>657</v>
      </c>
      <c r="CV54" s="61" t="s">
        <v>2262</v>
      </c>
    </row>
    <row r="55" spans="3:100" ht="13.5" hidden="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CN55" s="13">
        <v>53</v>
      </c>
      <c r="CO55" s="20" t="s">
        <v>101</v>
      </c>
      <c r="CP55" s="36">
        <v>22423</v>
      </c>
      <c r="CQ55" s="36" t="s">
        <v>1517</v>
      </c>
      <c r="CR55" s="36" t="s">
        <v>1524</v>
      </c>
      <c r="CS55" s="57" t="s">
        <v>1528</v>
      </c>
      <c r="CT55" s="35" t="s">
        <v>658</v>
      </c>
      <c r="CU55" s="35" t="s">
        <v>659</v>
      </c>
      <c r="CV55" s="61" t="s">
        <v>2261</v>
      </c>
    </row>
    <row r="56" spans="3:100" ht="13.5" hidden="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CN56" s="13">
        <v>54</v>
      </c>
      <c r="CO56" s="20" t="s">
        <v>102</v>
      </c>
      <c r="CP56" s="36">
        <v>20545</v>
      </c>
      <c r="CQ56" s="36" t="s">
        <v>1517</v>
      </c>
      <c r="CR56" s="36" t="s">
        <v>1529</v>
      </c>
      <c r="CS56" s="57" t="s">
        <v>1530</v>
      </c>
      <c r="CT56" s="35" t="s">
        <v>660</v>
      </c>
      <c r="CU56" s="35" t="s">
        <v>661</v>
      </c>
      <c r="CV56" s="61" t="s">
        <v>2263</v>
      </c>
    </row>
    <row r="57" spans="3:100" ht="13.5" hidden="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CN57" s="13">
        <v>55</v>
      </c>
      <c r="CO57" s="20" t="s">
        <v>103</v>
      </c>
      <c r="CP57" s="36">
        <v>20549</v>
      </c>
      <c r="CQ57" s="36" t="s">
        <v>1517</v>
      </c>
      <c r="CR57" s="36" t="s">
        <v>1531</v>
      </c>
      <c r="CS57" s="57" t="s">
        <v>1532</v>
      </c>
      <c r="CT57" s="35" t="s">
        <v>662</v>
      </c>
      <c r="CU57" s="35" t="s">
        <v>663</v>
      </c>
      <c r="CV57" s="61" t="s">
        <v>2264</v>
      </c>
    </row>
    <row r="58" spans="3:100" ht="13.5" hidden="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CN58" s="13">
        <v>56</v>
      </c>
      <c r="CO58" s="20" t="s">
        <v>104</v>
      </c>
      <c r="CP58" s="36">
        <v>20552</v>
      </c>
      <c r="CQ58" s="36" t="s">
        <v>1517</v>
      </c>
      <c r="CR58" s="36" t="s">
        <v>1533</v>
      </c>
      <c r="CS58" s="57" t="s">
        <v>1534</v>
      </c>
      <c r="CT58" s="35" t="s">
        <v>664</v>
      </c>
      <c r="CU58" s="35" t="s">
        <v>665</v>
      </c>
      <c r="CV58" s="61" t="s">
        <v>2265</v>
      </c>
    </row>
    <row r="59" spans="3:100" ht="13.5" hidden="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CN59" s="13">
        <v>57</v>
      </c>
      <c r="CO59" s="20" t="s">
        <v>386</v>
      </c>
      <c r="CP59" s="36">
        <v>23370</v>
      </c>
      <c r="CQ59" s="36" t="s">
        <v>1517</v>
      </c>
      <c r="CR59" s="36" t="s">
        <v>1535</v>
      </c>
      <c r="CS59" s="57" t="s">
        <v>1536</v>
      </c>
      <c r="CT59" s="35" t="s">
        <v>666</v>
      </c>
      <c r="CU59" s="35" t="s">
        <v>667</v>
      </c>
      <c r="CV59" s="61" t="s">
        <v>2266</v>
      </c>
    </row>
    <row r="60" spans="3:100" ht="13.5" hidden="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CN60" s="13">
        <v>58</v>
      </c>
      <c r="CO60" s="22" t="s">
        <v>105</v>
      </c>
      <c r="CP60" s="36">
        <v>20546</v>
      </c>
      <c r="CQ60" s="36" t="s">
        <v>1517</v>
      </c>
      <c r="CR60" s="36" t="s">
        <v>1537</v>
      </c>
      <c r="CS60" s="57" t="s">
        <v>1538</v>
      </c>
      <c r="CT60" s="35" t="s">
        <v>668</v>
      </c>
      <c r="CU60" s="35" t="s">
        <v>669</v>
      </c>
      <c r="CV60" s="61" t="s">
        <v>2267</v>
      </c>
    </row>
    <row r="61" spans="3:100" ht="13.5" hidden="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CN61" s="13">
        <v>59</v>
      </c>
      <c r="CO61" s="22" t="s">
        <v>106</v>
      </c>
      <c r="CP61" s="36">
        <v>20547</v>
      </c>
      <c r="CQ61" s="36" t="s">
        <v>1517</v>
      </c>
      <c r="CR61" s="36" t="s">
        <v>1539</v>
      </c>
      <c r="CS61" s="57" t="s">
        <v>1540</v>
      </c>
      <c r="CT61" s="35" t="s">
        <v>670</v>
      </c>
      <c r="CU61" s="35" t="s">
        <v>671</v>
      </c>
      <c r="CV61" s="61" t="s">
        <v>2268</v>
      </c>
    </row>
    <row r="62" spans="3:100" ht="13.5" hidden="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CN62" s="13">
        <v>60</v>
      </c>
      <c r="CO62" s="20" t="s">
        <v>107</v>
      </c>
      <c r="CP62" s="36">
        <v>20550</v>
      </c>
      <c r="CQ62" s="36" t="s">
        <v>1517</v>
      </c>
      <c r="CR62" s="36" t="s">
        <v>1541</v>
      </c>
      <c r="CS62" s="57" t="s">
        <v>1542</v>
      </c>
      <c r="CT62" s="35" t="s">
        <v>672</v>
      </c>
      <c r="CU62" s="35" t="s">
        <v>673</v>
      </c>
      <c r="CV62" s="61" t="s">
        <v>2269</v>
      </c>
    </row>
    <row r="63" spans="3:100" ht="13.5" hidden="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CN63" s="13">
        <v>61</v>
      </c>
      <c r="CO63" s="20" t="s">
        <v>466</v>
      </c>
      <c r="CP63" s="36">
        <v>25676</v>
      </c>
      <c r="CQ63" s="36" t="s">
        <v>1517</v>
      </c>
      <c r="CR63" s="36" t="s">
        <v>1543</v>
      </c>
      <c r="CS63" s="57" t="s">
        <v>1544</v>
      </c>
      <c r="CT63" s="35" t="s">
        <v>674</v>
      </c>
      <c r="CU63" s="35" t="s">
        <v>675</v>
      </c>
      <c r="CV63" s="62" t="s">
        <v>2270</v>
      </c>
    </row>
    <row r="64" spans="3:100" ht="13.5" hidden="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CN64" s="13">
        <v>62</v>
      </c>
      <c r="CO64" s="20" t="s">
        <v>467</v>
      </c>
      <c r="CP64" s="36">
        <v>25620</v>
      </c>
      <c r="CQ64" s="36" t="s">
        <v>1517</v>
      </c>
      <c r="CR64" s="36" t="s">
        <v>1545</v>
      </c>
      <c r="CS64" s="57" t="s">
        <v>1459</v>
      </c>
      <c r="CT64" s="35" t="s">
        <v>676</v>
      </c>
      <c r="CU64" s="35" t="s">
        <v>677</v>
      </c>
      <c r="CV64" s="61" t="s">
        <v>2271</v>
      </c>
    </row>
    <row r="65" spans="3:100" ht="13.5" hidden="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CN65" s="13">
        <v>63</v>
      </c>
      <c r="CO65" s="20" t="s">
        <v>108</v>
      </c>
      <c r="CP65" s="36">
        <v>20553</v>
      </c>
      <c r="CQ65" s="36" t="s">
        <v>1517</v>
      </c>
      <c r="CR65" s="36" t="s">
        <v>1546</v>
      </c>
      <c r="CS65" s="57" t="s">
        <v>1547</v>
      </c>
      <c r="CT65" s="35" t="s">
        <v>678</v>
      </c>
      <c r="CU65" s="35" t="s">
        <v>679</v>
      </c>
      <c r="CV65" s="61" t="s">
        <v>2272</v>
      </c>
    </row>
    <row r="66" spans="3:100" ht="13.5" hidden="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CN66" s="13">
        <v>64</v>
      </c>
      <c r="CO66" s="20" t="s">
        <v>109</v>
      </c>
      <c r="CP66" s="36">
        <v>20548</v>
      </c>
      <c r="CQ66" s="36" t="s">
        <v>1517</v>
      </c>
      <c r="CR66" s="36" t="s">
        <v>1548</v>
      </c>
      <c r="CS66" s="57" t="s">
        <v>1549</v>
      </c>
      <c r="CT66" s="35" t="s">
        <v>680</v>
      </c>
      <c r="CU66" s="35" t="s">
        <v>681</v>
      </c>
      <c r="CV66" s="61" t="s">
        <v>2273</v>
      </c>
    </row>
    <row r="67" spans="3:100" ht="13.5" hidden="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CN67" s="13">
        <v>65</v>
      </c>
      <c r="CO67" s="20" t="s">
        <v>468</v>
      </c>
      <c r="CP67" s="36">
        <v>25223</v>
      </c>
      <c r="CQ67" s="36" t="s">
        <v>1517</v>
      </c>
      <c r="CR67" s="36" t="s">
        <v>1524</v>
      </c>
      <c r="CS67" s="57" t="s">
        <v>1550</v>
      </c>
      <c r="CT67" s="35" t="s">
        <v>682</v>
      </c>
      <c r="CU67" s="35" t="s">
        <v>683</v>
      </c>
      <c r="CV67" s="61" t="s">
        <v>2274</v>
      </c>
    </row>
    <row r="68" spans="3:100" ht="13.5" hidden="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CN68" s="13">
        <v>66</v>
      </c>
      <c r="CO68" s="20" t="s">
        <v>417</v>
      </c>
      <c r="CP68" s="36">
        <v>24215</v>
      </c>
      <c r="CQ68" s="36" t="s">
        <v>1551</v>
      </c>
      <c r="CR68" s="36" t="s">
        <v>1552</v>
      </c>
      <c r="CS68" s="57" t="s">
        <v>1553</v>
      </c>
      <c r="CT68" s="35" t="s">
        <v>684</v>
      </c>
      <c r="CU68" s="35" t="s">
        <v>685</v>
      </c>
      <c r="CV68" s="61" t="s">
        <v>2275</v>
      </c>
    </row>
    <row r="69" spans="3:100" ht="13.5" hidden="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CN69" s="13">
        <v>67</v>
      </c>
      <c r="CO69" s="20" t="s">
        <v>110</v>
      </c>
      <c r="CP69" s="36">
        <v>20448</v>
      </c>
      <c r="CQ69" s="36" t="s">
        <v>1551</v>
      </c>
      <c r="CR69" s="36" t="s">
        <v>1554</v>
      </c>
      <c r="CS69" s="57" t="s">
        <v>1555</v>
      </c>
      <c r="CT69" s="35" t="s">
        <v>686</v>
      </c>
      <c r="CU69" s="35" t="s">
        <v>687</v>
      </c>
      <c r="CV69" s="62" t="s">
        <v>2275</v>
      </c>
    </row>
    <row r="70" spans="3:100" ht="13.5" hidden="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CN70" s="13">
        <v>68</v>
      </c>
      <c r="CO70" s="22" t="s">
        <v>469</v>
      </c>
      <c r="CP70" s="36">
        <v>25664</v>
      </c>
      <c r="CQ70" s="36" t="s">
        <v>1551</v>
      </c>
      <c r="CR70" s="36" t="s">
        <v>1556</v>
      </c>
      <c r="CS70" s="57" t="s">
        <v>1557</v>
      </c>
      <c r="CT70" s="35" t="s">
        <v>688</v>
      </c>
      <c r="CU70" s="35" t="s">
        <v>689</v>
      </c>
      <c r="CV70" s="61" t="s">
        <v>2276</v>
      </c>
    </row>
    <row r="71" spans="3:100" ht="13.5" hidden="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CN71" s="13">
        <v>69</v>
      </c>
      <c r="CO71" s="20" t="s">
        <v>111</v>
      </c>
      <c r="CP71" s="36">
        <v>20450</v>
      </c>
      <c r="CQ71" s="36" t="s">
        <v>1551</v>
      </c>
      <c r="CR71" s="36" t="s">
        <v>1558</v>
      </c>
      <c r="CS71" s="57" t="s">
        <v>1559</v>
      </c>
      <c r="CT71" s="35" t="s">
        <v>690</v>
      </c>
      <c r="CU71" s="35" t="s">
        <v>691</v>
      </c>
      <c r="CV71" s="62" t="s">
        <v>2277</v>
      </c>
    </row>
    <row r="72" spans="3:100" ht="13.5" hidden="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CN72" s="13">
        <v>70</v>
      </c>
      <c r="CO72" s="20" t="s">
        <v>112</v>
      </c>
      <c r="CP72" s="36">
        <v>20449</v>
      </c>
      <c r="CQ72" s="36" t="s">
        <v>1551</v>
      </c>
      <c r="CR72" s="36" t="s">
        <v>1560</v>
      </c>
      <c r="CS72" s="57" t="s">
        <v>1561</v>
      </c>
      <c r="CT72" s="35" t="s">
        <v>692</v>
      </c>
      <c r="CU72" s="35" t="s">
        <v>693</v>
      </c>
      <c r="CV72" s="62" t="s">
        <v>2278</v>
      </c>
    </row>
    <row r="73" spans="3:100" ht="13.5" hidden="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CN73" s="13">
        <v>71</v>
      </c>
      <c r="CO73" s="20" t="s">
        <v>113</v>
      </c>
      <c r="CP73" s="36">
        <v>22480</v>
      </c>
      <c r="CQ73" s="36" t="s">
        <v>1551</v>
      </c>
      <c r="CR73" s="36" t="s">
        <v>1562</v>
      </c>
      <c r="CS73" s="57" t="s">
        <v>1563</v>
      </c>
      <c r="CT73" s="35" t="s">
        <v>694</v>
      </c>
      <c r="CU73" s="35" t="s">
        <v>695</v>
      </c>
      <c r="CV73" s="61" t="s">
        <v>2279</v>
      </c>
    </row>
    <row r="74" spans="3:100" ht="13.5" hidden="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CN74" s="13">
        <v>72</v>
      </c>
      <c r="CO74" s="21" t="s">
        <v>114</v>
      </c>
      <c r="CP74" s="36">
        <v>22321</v>
      </c>
      <c r="CQ74" s="36" t="s">
        <v>1551</v>
      </c>
      <c r="CR74" s="36" t="s">
        <v>1564</v>
      </c>
      <c r="CS74" s="57" t="s">
        <v>1565</v>
      </c>
      <c r="CT74" s="35" t="s">
        <v>696</v>
      </c>
      <c r="CU74" s="35" t="s">
        <v>697</v>
      </c>
      <c r="CV74" s="64" t="s">
        <v>2280</v>
      </c>
    </row>
    <row r="75" spans="3:100" ht="13.5" hidden="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CN75" s="13">
        <v>73</v>
      </c>
      <c r="CO75" s="20" t="s">
        <v>115</v>
      </c>
      <c r="CP75" s="36">
        <v>20502</v>
      </c>
      <c r="CQ75" s="36" t="s">
        <v>1566</v>
      </c>
      <c r="CR75" s="36" t="s">
        <v>1567</v>
      </c>
      <c r="CS75" s="57" t="s">
        <v>1568</v>
      </c>
      <c r="CT75" s="35" t="s">
        <v>698</v>
      </c>
      <c r="CU75" s="35" t="s">
        <v>699</v>
      </c>
      <c r="CV75" s="62" t="s">
        <v>2281</v>
      </c>
    </row>
    <row r="76" spans="3:100" ht="13.5" hidden="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CN76" s="13">
        <v>74</v>
      </c>
      <c r="CO76" s="20" t="s">
        <v>116</v>
      </c>
      <c r="CP76" s="36">
        <v>20478</v>
      </c>
      <c r="CQ76" s="36" t="s">
        <v>1569</v>
      </c>
      <c r="CR76" s="36" t="s">
        <v>1570</v>
      </c>
      <c r="CS76" s="57" t="s">
        <v>1571</v>
      </c>
      <c r="CT76" s="35" t="s">
        <v>700</v>
      </c>
      <c r="CU76" s="35" t="s">
        <v>701</v>
      </c>
      <c r="CV76" s="62" t="s">
        <v>2282</v>
      </c>
    </row>
    <row r="77" spans="3:100" ht="13.5" hidden="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CN77" s="13">
        <v>75</v>
      </c>
      <c r="CO77" s="20" t="s">
        <v>424</v>
      </c>
      <c r="CP77" s="36">
        <v>25036</v>
      </c>
      <c r="CQ77" s="36" t="s">
        <v>1569</v>
      </c>
      <c r="CR77" s="36" t="s">
        <v>1572</v>
      </c>
      <c r="CS77" s="57" t="s">
        <v>1573</v>
      </c>
      <c r="CT77" s="35" t="s">
        <v>702</v>
      </c>
      <c r="CU77" s="35" t="s">
        <v>703</v>
      </c>
      <c r="CV77" s="61" t="s">
        <v>2283</v>
      </c>
    </row>
    <row r="78" spans="3:100" ht="13.5" hidden="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CN78" s="13">
        <v>76</v>
      </c>
      <c r="CO78" s="20" t="s">
        <v>470</v>
      </c>
      <c r="CP78" s="36">
        <v>25669</v>
      </c>
      <c r="CQ78" s="36" t="s">
        <v>1569</v>
      </c>
      <c r="CR78" s="36" t="s">
        <v>1574</v>
      </c>
      <c r="CS78" s="57" t="s">
        <v>1575</v>
      </c>
      <c r="CT78" s="35" t="s">
        <v>704</v>
      </c>
      <c r="CU78" s="35" t="s">
        <v>705</v>
      </c>
      <c r="CV78" s="61" t="s">
        <v>2284</v>
      </c>
    </row>
    <row r="79" spans="3:100" ht="13.5" hidden="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CN79" s="13">
        <v>77</v>
      </c>
      <c r="CO79" s="21" t="s">
        <v>471</v>
      </c>
      <c r="CP79" s="36">
        <v>25685</v>
      </c>
      <c r="CQ79" s="36" t="s">
        <v>1569</v>
      </c>
      <c r="CR79" s="36" t="s">
        <v>1576</v>
      </c>
      <c r="CS79" s="57" t="s">
        <v>1577</v>
      </c>
      <c r="CT79" s="35" t="s">
        <v>706</v>
      </c>
      <c r="CU79" s="35" t="s">
        <v>707</v>
      </c>
      <c r="CV79" s="64" t="s">
        <v>2285</v>
      </c>
    </row>
    <row r="80" spans="3:100" ht="13.5" hidden="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CN80" s="13">
        <v>78</v>
      </c>
      <c r="CO80" s="20" t="s">
        <v>117</v>
      </c>
      <c r="CP80" s="36">
        <v>20479</v>
      </c>
      <c r="CQ80" s="36" t="s">
        <v>1569</v>
      </c>
      <c r="CR80" s="36" t="s">
        <v>1578</v>
      </c>
      <c r="CS80" s="57" t="s">
        <v>1579</v>
      </c>
      <c r="CT80" s="35" t="s">
        <v>708</v>
      </c>
      <c r="CU80" s="35" t="s">
        <v>709</v>
      </c>
      <c r="CV80" s="62" t="s">
        <v>2286</v>
      </c>
    </row>
    <row r="81" spans="3:100" ht="13.5" hidden="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CN81" s="13">
        <v>79</v>
      </c>
      <c r="CO81" s="20" t="s">
        <v>118</v>
      </c>
      <c r="CP81" s="36">
        <v>20480</v>
      </c>
      <c r="CQ81" s="36" t="s">
        <v>1569</v>
      </c>
      <c r="CR81" s="36" t="s">
        <v>1580</v>
      </c>
      <c r="CS81" s="57" t="s">
        <v>1581</v>
      </c>
      <c r="CT81" s="35" t="s">
        <v>710</v>
      </c>
      <c r="CU81" s="35" t="s">
        <v>711</v>
      </c>
      <c r="CV81" s="62" t="s">
        <v>2287</v>
      </c>
    </row>
    <row r="82" spans="3:100" ht="13.5" hidden="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CN82" s="13">
        <v>80</v>
      </c>
      <c r="CO82" s="20" t="s">
        <v>119</v>
      </c>
      <c r="CP82" s="36">
        <v>20481</v>
      </c>
      <c r="CQ82" s="36" t="s">
        <v>1569</v>
      </c>
      <c r="CR82" s="36" t="s">
        <v>1582</v>
      </c>
      <c r="CS82" s="57" t="s">
        <v>1497</v>
      </c>
      <c r="CT82" s="35" t="s">
        <v>712</v>
      </c>
      <c r="CU82" s="35" t="s">
        <v>713</v>
      </c>
      <c r="CV82" s="62" t="s">
        <v>2288</v>
      </c>
    </row>
    <row r="83" spans="3:100" ht="13.5" hidden="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CN83" s="13">
        <v>81</v>
      </c>
      <c r="CO83" s="20" t="s">
        <v>120</v>
      </c>
      <c r="CP83" s="36">
        <v>20483</v>
      </c>
      <c r="CQ83" s="36" t="s">
        <v>1569</v>
      </c>
      <c r="CR83" s="36" t="s">
        <v>1583</v>
      </c>
      <c r="CS83" s="57" t="s">
        <v>1584</v>
      </c>
      <c r="CT83" s="35" t="s">
        <v>714</v>
      </c>
      <c r="CU83" s="35" t="s">
        <v>715</v>
      </c>
      <c r="CV83" s="62" t="s">
        <v>2289</v>
      </c>
    </row>
    <row r="84" spans="3:100" ht="13.5" hidden="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CN84" s="13">
        <v>82</v>
      </c>
      <c r="CO84" s="20" t="s">
        <v>121</v>
      </c>
      <c r="CP84" s="36">
        <v>20475</v>
      </c>
      <c r="CQ84" s="36" t="s">
        <v>1569</v>
      </c>
      <c r="CR84" s="36" t="s">
        <v>1585</v>
      </c>
      <c r="CS84" s="57" t="s">
        <v>1586</v>
      </c>
      <c r="CT84" s="35" t="s">
        <v>716</v>
      </c>
      <c r="CU84" s="35" t="s">
        <v>717</v>
      </c>
      <c r="CV84" s="62" t="s">
        <v>2290</v>
      </c>
    </row>
    <row r="85" spans="3:100" ht="13.5" hidden="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CN85" s="13">
        <v>83</v>
      </c>
      <c r="CO85" s="20" t="s">
        <v>122</v>
      </c>
      <c r="CP85" s="36">
        <v>20477</v>
      </c>
      <c r="CQ85" s="36" t="s">
        <v>1569</v>
      </c>
      <c r="CR85" s="36" t="s">
        <v>1587</v>
      </c>
      <c r="CS85" s="57" t="s">
        <v>1588</v>
      </c>
      <c r="CT85" s="35" t="s">
        <v>718</v>
      </c>
      <c r="CU85" s="35" t="s">
        <v>719</v>
      </c>
      <c r="CV85" s="62" t="s">
        <v>2291</v>
      </c>
    </row>
    <row r="86" spans="3:100" ht="13.5" hidden="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CN86" s="13">
        <v>84</v>
      </c>
      <c r="CO86" s="20" t="s">
        <v>390</v>
      </c>
      <c r="CP86" s="36">
        <v>23406</v>
      </c>
      <c r="CQ86" s="36" t="s">
        <v>1569</v>
      </c>
      <c r="CR86" s="36" t="s">
        <v>1589</v>
      </c>
      <c r="CS86" s="57" t="s">
        <v>1590</v>
      </c>
      <c r="CT86" s="35" t="s">
        <v>720</v>
      </c>
      <c r="CU86" s="35" t="s">
        <v>721</v>
      </c>
      <c r="CV86" s="61" t="s">
        <v>2292</v>
      </c>
    </row>
    <row r="87" spans="3:100" ht="13.5" hidden="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CN87" s="13">
        <v>85</v>
      </c>
      <c r="CO87" s="20" t="s">
        <v>472</v>
      </c>
      <c r="CP87" s="36">
        <v>23404</v>
      </c>
      <c r="CQ87" s="36" t="s">
        <v>1569</v>
      </c>
      <c r="CR87" s="36" t="s">
        <v>1591</v>
      </c>
      <c r="CS87" s="57" t="s">
        <v>1592</v>
      </c>
      <c r="CT87" s="35" t="s">
        <v>722</v>
      </c>
      <c r="CU87" s="35" t="s">
        <v>723</v>
      </c>
      <c r="CV87" s="61" t="s">
        <v>2293</v>
      </c>
    </row>
    <row r="88" spans="3:100" ht="13.5" hidden="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CN88" s="13">
        <v>86</v>
      </c>
      <c r="CO88" s="20" t="s">
        <v>473</v>
      </c>
      <c r="CP88" s="36">
        <v>20482</v>
      </c>
      <c r="CQ88" s="36" t="s">
        <v>1569</v>
      </c>
      <c r="CR88" s="36" t="s">
        <v>1593</v>
      </c>
      <c r="CS88" s="57" t="s">
        <v>1453</v>
      </c>
      <c r="CT88" s="35" t="s">
        <v>724</v>
      </c>
      <c r="CU88" s="35" t="s">
        <v>725</v>
      </c>
      <c r="CV88" s="62" t="s">
        <v>2294</v>
      </c>
    </row>
    <row r="89" spans="3:100" ht="13.5" hidden="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CN89" s="13">
        <v>87</v>
      </c>
      <c r="CO89" s="20" t="s">
        <v>124</v>
      </c>
      <c r="CP89" s="36">
        <v>20474</v>
      </c>
      <c r="CQ89" s="36" t="s">
        <v>1569</v>
      </c>
      <c r="CR89" s="36" t="s">
        <v>1594</v>
      </c>
      <c r="CS89" s="57" t="s">
        <v>1595</v>
      </c>
      <c r="CT89" s="35" t="s">
        <v>726</v>
      </c>
      <c r="CU89" s="35" t="s">
        <v>727</v>
      </c>
      <c r="CV89" s="62" t="s">
        <v>2295</v>
      </c>
    </row>
    <row r="90" spans="3:100" ht="13.5" hidden="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CN90" s="13">
        <v>88</v>
      </c>
      <c r="CO90" s="20" t="s">
        <v>125</v>
      </c>
      <c r="CP90" s="36">
        <v>20484</v>
      </c>
      <c r="CQ90" s="36" t="s">
        <v>1596</v>
      </c>
      <c r="CR90" s="36" t="s">
        <v>1597</v>
      </c>
      <c r="CS90" s="57" t="s">
        <v>1598</v>
      </c>
      <c r="CT90" s="35" t="s">
        <v>728</v>
      </c>
      <c r="CU90" s="35" t="s">
        <v>729</v>
      </c>
      <c r="CV90" s="62" t="s">
        <v>2296</v>
      </c>
    </row>
    <row r="91" spans="3:100" ht="13.5" hidden="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CN91" s="13">
        <v>89</v>
      </c>
      <c r="CO91" s="20" t="s">
        <v>389</v>
      </c>
      <c r="CP91" s="36">
        <v>23405</v>
      </c>
      <c r="CQ91" s="36" t="s">
        <v>1569</v>
      </c>
      <c r="CR91" s="36" t="s">
        <v>1599</v>
      </c>
      <c r="CS91" s="57" t="s">
        <v>1600</v>
      </c>
      <c r="CT91" s="35" t="s">
        <v>730</v>
      </c>
      <c r="CU91" s="35" t="s">
        <v>731</v>
      </c>
      <c r="CV91" s="61" t="s">
        <v>2297</v>
      </c>
    </row>
    <row r="92" spans="3:100" ht="13.5" hidden="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CN92" s="13">
        <v>90</v>
      </c>
      <c r="CO92" s="20" t="s">
        <v>474</v>
      </c>
      <c r="CP92" s="36">
        <v>24182</v>
      </c>
      <c r="CQ92" s="36" t="s">
        <v>1569</v>
      </c>
      <c r="CR92" s="36" t="s">
        <v>1593</v>
      </c>
      <c r="CS92" s="57" t="s">
        <v>1601</v>
      </c>
      <c r="CT92" s="35" t="s">
        <v>732</v>
      </c>
      <c r="CU92" s="35" t="s">
        <v>733</v>
      </c>
      <c r="CV92" s="61" t="s">
        <v>2294</v>
      </c>
    </row>
    <row r="93" spans="3:100" ht="13.5" hidden="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CN93" s="13">
        <v>91</v>
      </c>
      <c r="CO93" s="20" t="s">
        <v>475</v>
      </c>
      <c r="CP93" s="36">
        <v>25668</v>
      </c>
      <c r="CQ93" s="36" t="s">
        <v>1569</v>
      </c>
      <c r="CR93" s="36" t="s">
        <v>1602</v>
      </c>
      <c r="CS93" s="57" t="s">
        <v>1603</v>
      </c>
      <c r="CT93" s="35" t="s">
        <v>734</v>
      </c>
      <c r="CU93" s="35" t="s">
        <v>735</v>
      </c>
      <c r="CV93" s="61" t="s">
        <v>2298</v>
      </c>
    </row>
    <row r="94" spans="3:100" ht="13.5" hidden="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CN94" s="13">
        <v>92</v>
      </c>
      <c r="CO94" s="20" t="s">
        <v>126</v>
      </c>
      <c r="CP94" s="36">
        <v>20476</v>
      </c>
      <c r="CQ94" s="36" t="s">
        <v>1569</v>
      </c>
      <c r="CR94" s="36" t="s">
        <v>1604</v>
      </c>
      <c r="CS94" s="57" t="s">
        <v>1605</v>
      </c>
      <c r="CT94" s="35" t="s">
        <v>736</v>
      </c>
      <c r="CU94" s="35" t="s">
        <v>737</v>
      </c>
      <c r="CV94" s="62" t="s">
        <v>2299</v>
      </c>
    </row>
    <row r="95" spans="3:100" ht="13.5" hidden="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CN95" s="13">
        <v>93</v>
      </c>
      <c r="CO95" s="20" t="s">
        <v>127</v>
      </c>
      <c r="CP95" s="36">
        <v>22349</v>
      </c>
      <c r="CQ95" s="36" t="s">
        <v>1569</v>
      </c>
      <c r="CR95" s="36" t="s">
        <v>1606</v>
      </c>
      <c r="CS95" s="57" t="s">
        <v>1607</v>
      </c>
      <c r="CT95" s="35" t="s">
        <v>738</v>
      </c>
      <c r="CU95" s="35" t="s">
        <v>739</v>
      </c>
      <c r="CV95" s="61" t="s">
        <v>2300</v>
      </c>
    </row>
    <row r="96" spans="3:100" ht="13.5" hidden="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CN96" s="13">
        <v>94</v>
      </c>
      <c r="CO96" s="20" t="s">
        <v>128</v>
      </c>
      <c r="CP96" s="36">
        <v>22444</v>
      </c>
      <c r="CQ96" s="36" t="s">
        <v>1608</v>
      </c>
      <c r="CR96" s="36" t="s">
        <v>1609</v>
      </c>
      <c r="CS96" s="57" t="s">
        <v>1610</v>
      </c>
      <c r="CT96" s="35" t="s">
        <v>740</v>
      </c>
      <c r="CU96" s="35" t="s">
        <v>741</v>
      </c>
      <c r="CV96" s="61" t="s">
        <v>2301</v>
      </c>
    </row>
    <row r="97" spans="3:100" ht="13.5" hidden="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CN97" s="13">
        <v>95</v>
      </c>
      <c r="CO97" s="20" t="s">
        <v>476</v>
      </c>
      <c r="CP97" s="36">
        <v>25679</v>
      </c>
      <c r="CQ97" s="36" t="s">
        <v>1611</v>
      </c>
      <c r="CR97" s="36" t="s">
        <v>1612</v>
      </c>
      <c r="CS97" s="57">
        <v>760</v>
      </c>
      <c r="CT97" s="35" t="s">
        <v>742</v>
      </c>
      <c r="CU97" s="35" t="s">
        <v>743</v>
      </c>
      <c r="CV97" s="62" t="s">
        <v>2302</v>
      </c>
    </row>
    <row r="98" spans="3:100" ht="13.5" hidden="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CN98" s="13">
        <v>96</v>
      </c>
      <c r="CO98" s="22" t="s">
        <v>130</v>
      </c>
      <c r="CP98" s="36">
        <v>22428</v>
      </c>
      <c r="CQ98" s="36" t="s">
        <v>1613</v>
      </c>
      <c r="CR98" s="36" t="s">
        <v>1614</v>
      </c>
      <c r="CS98" s="57" t="s">
        <v>1615</v>
      </c>
      <c r="CT98" s="35" t="s">
        <v>744</v>
      </c>
      <c r="CU98" s="35" t="s">
        <v>745</v>
      </c>
      <c r="CV98" s="61" t="s">
        <v>2303</v>
      </c>
    </row>
    <row r="99" spans="3:100" ht="13.5" hidden="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CN99" s="13">
        <v>97</v>
      </c>
      <c r="CO99" s="23" t="s">
        <v>131</v>
      </c>
      <c r="CP99" s="36">
        <v>22346</v>
      </c>
      <c r="CQ99" s="36" t="s">
        <v>1616</v>
      </c>
      <c r="CR99" s="36" t="s">
        <v>1617</v>
      </c>
      <c r="CS99" s="57" t="s">
        <v>1618</v>
      </c>
      <c r="CT99" s="35" t="s">
        <v>746</v>
      </c>
      <c r="CU99" s="35" t="s">
        <v>747</v>
      </c>
      <c r="CV99" s="61" t="s">
        <v>2304</v>
      </c>
    </row>
    <row r="100" spans="3:100" ht="13.5" hidden="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CN100" s="13">
        <v>98</v>
      </c>
      <c r="CO100" s="22" t="s">
        <v>132</v>
      </c>
      <c r="CP100" s="36">
        <v>20570</v>
      </c>
      <c r="CQ100" s="36" t="s">
        <v>1619</v>
      </c>
      <c r="CR100" s="36" t="s">
        <v>1620</v>
      </c>
      <c r="CS100" s="57" t="s">
        <v>1621</v>
      </c>
      <c r="CT100" s="35" t="s">
        <v>748</v>
      </c>
      <c r="CU100" s="35" t="s">
        <v>749</v>
      </c>
      <c r="CV100" s="61" t="s">
        <v>2305</v>
      </c>
    </row>
    <row r="101" spans="3:100" ht="13.5" hidden="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CN101" s="13">
        <v>99</v>
      </c>
      <c r="CO101" s="20" t="s">
        <v>133</v>
      </c>
      <c r="CP101" s="36">
        <v>20556</v>
      </c>
      <c r="CQ101" s="36" t="s">
        <v>1613</v>
      </c>
      <c r="CR101" s="36" t="s">
        <v>1614</v>
      </c>
      <c r="CS101" s="57" t="s">
        <v>1622</v>
      </c>
      <c r="CT101" s="35" t="s">
        <v>750</v>
      </c>
      <c r="CU101" s="35" t="s">
        <v>751</v>
      </c>
      <c r="CV101" s="61" t="s">
        <v>2303</v>
      </c>
    </row>
    <row r="102" spans="3:100" ht="13.5" hidden="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CN102" s="13">
        <v>100</v>
      </c>
      <c r="CO102" s="21" t="s">
        <v>134</v>
      </c>
      <c r="CP102" s="36">
        <v>20537</v>
      </c>
      <c r="CQ102" s="36" t="s">
        <v>1616</v>
      </c>
      <c r="CR102" s="36" t="s">
        <v>1623</v>
      </c>
      <c r="CS102" s="57" t="s">
        <v>1433</v>
      </c>
      <c r="CT102" s="35" t="s">
        <v>752</v>
      </c>
      <c r="CU102" s="35" t="s">
        <v>753</v>
      </c>
      <c r="CV102" s="64" t="s">
        <v>2306</v>
      </c>
    </row>
    <row r="103" spans="3:100" ht="13.5" hidden="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CN103" s="13">
        <v>101</v>
      </c>
      <c r="CO103" s="20" t="s">
        <v>402</v>
      </c>
      <c r="CP103" s="36">
        <v>24163</v>
      </c>
      <c r="CQ103" s="36" t="s">
        <v>1613</v>
      </c>
      <c r="CR103" s="36" t="s">
        <v>1624</v>
      </c>
      <c r="CS103" s="57" t="s">
        <v>1625</v>
      </c>
      <c r="CT103" s="35" t="s">
        <v>754</v>
      </c>
      <c r="CU103" s="35" t="s">
        <v>755</v>
      </c>
      <c r="CV103" s="61" t="s">
        <v>2307</v>
      </c>
    </row>
    <row r="104" spans="3:100" ht="13.5" hidden="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CN104" s="13">
        <v>102</v>
      </c>
      <c r="CO104" s="20" t="s">
        <v>135</v>
      </c>
      <c r="CP104" s="36">
        <v>20473</v>
      </c>
      <c r="CQ104" s="36" t="s">
        <v>1613</v>
      </c>
      <c r="CR104" s="36" t="s">
        <v>1626</v>
      </c>
      <c r="CS104" s="57" t="s">
        <v>1534</v>
      </c>
      <c r="CT104" s="35" t="s">
        <v>756</v>
      </c>
      <c r="CU104" s="35" t="s">
        <v>757</v>
      </c>
      <c r="CV104" s="62" t="s">
        <v>2308</v>
      </c>
    </row>
    <row r="105" spans="3:100" ht="13.5" hidden="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CN105" s="13">
        <v>103</v>
      </c>
      <c r="CO105" s="20" t="s">
        <v>477</v>
      </c>
      <c r="CP105" s="36">
        <v>24236</v>
      </c>
      <c r="CQ105" s="36" t="s">
        <v>1613</v>
      </c>
      <c r="CR105" s="36" t="s">
        <v>1627</v>
      </c>
      <c r="CS105" s="57" t="s">
        <v>1586</v>
      </c>
      <c r="CT105" s="35" t="s">
        <v>758</v>
      </c>
      <c r="CU105" s="35" t="s">
        <v>759</v>
      </c>
      <c r="CV105" s="61" t="s">
        <v>2309</v>
      </c>
    </row>
    <row r="106" spans="3:100" ht="13.5" hidden="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CN106" s="13">
        <v>104</v>
      </c>
      <c r="CO106" s="20" t="s">
        <v>478</v>
      </c>
      <c r="CP106" s="36">
        <v>25675</v>
      </c>
      <c r="CQ106" s="36" t="s">
        <v>1613</v>
      </c>
      <c r="CR106" s="36" t="s">
        <v>1628</v>
      </c>
      <c r="CS106" s="57" t="s">
        <v>1629</v>
      </c>
      <c r="CT106" s="35" t="s">
        <v>760</v>
      </c>
      <c r="CU106" s="35" t="s">
        <v>761</v>
      </c>
      <c r="CV106" s="62" t="s">
        <v>2310</v>
      </c>
    </row>
    <row r="107" spans="3:100" ht="13.5" hidden="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CN107" s="13">
        <v>105</v>
      </c>
      <c r="CO107" s="20" t="s">
        <v>479</v>
      </c>
      <c r="CP107" s="36">
        <v>25674</v>
      </c>
      <c r="CQ107" s="36" t="s">
        <v>1613</v>
      </c>
      <c r="CR107" s="36" t="s">
        <v>1630</v>
      </c>
      <c r="CS107" s="57" t="s">
        <v>1631</v>
      </c>
      <c r="CT107" s="35" t="s">
        <v>762</v>
      </c>
      <c r="CU107" s="35" t="s">
        <v>763</v>
      </c>
      <c r="CV107" s="62" t="s">
        <v>2311</v>
      </c>
    </row>
    <row r="108" spans="3:100" ht="13.5" hidden="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CN108" s="13">
        <v>106</v>
      </c>
      <c r="CO108" s="20" t="s">
        <v>480</v>
      </c>
      <c r="CP108" s="36">
        <v>20558</v>
      </c>
      <c r="CQ108" s="36" t="s">
        <v>1613</v>
      </c>
      <c r="CR108" s="36" t="s">
        <v>1632</v>
      </c>
      <c r="CS108" s="57" t="s">
        <v>1633</v>
      </c>
      <c r="CT108" s="35" t="s">
        <v>764</v>
      </c>
      <c r="CU108" s="35" t="s">
        <v>765</v>
      </c>
      <c r="CV108" s="61" t="s">
        <v>2312</v>
      </c>
    </row>
    <row r="109" spans="3:100" ht="13.5" hidden="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CN109" s="13">
        <v>107</v>
      </c>
      <c r="CO109" s="22" t="s">
        <v>137</v>
      </c>
      <c r="CP109" s="36">
        <v>22427</v>
      </c>
      <c r="CQ109" s="36" t="s">
        <v>1613</v>
      </c>
      <c r="CR109" s="36" t="s">
        <v>1634</v>
      </c>
      <c r="CS109" s="57" t="s">
        <v>1635</v>
      </c>
      <c r="CT109" s="35" t="s">
        <v>766</v>
      </c>
      <c r="CU109" s="35" t="s">
        <v>767</v>
      </c>
      <c r="CV109" s="61" t="s">
        <v>2313</v>
      </c>
    </row>
    <row r="110" spans="3:100" ht="13.5" hidden="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CN110" s="13">
        <v>108</v>
      </c>
      <c r="CO110" s="22" t="s">
        <v>138</v>
      </c>
      <c r="CP110" s="36">
        <v>20557</v>
      </c>
      <c r="CQ110" s="36" t="s">
        <v>1613</v>
      </c>
      <c r="CR110" s="36" t="s">
        <v>1636</v>
      </c>
      <c r="CS110" s="57" t="s">
        <v>1637</v>
      </c>
      <c r="CT110" s="35" t="s">
        <v>768</v>
      </c>
      <c r="CU110" s="35" t="s">
        <v>769</v>
      </c>
      <c r="CV110" s="61" t="s">
        <v>2314</v>
      </c>
    </row>
    <row r="111" spans="3:100" ht="13.5" hidden="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CN111" s="13">
        <v>109</v>
      </c>
      <c r="CO111" s="22" t="s">
        <v>139</v>
      </c>
      <c r="CP111" s="36">
        <v>20555</v>
      </c>
      <c r="CQ111" s="36" t="s">
        <v>1613</v>
      </c>
      <c r="CR111" s="36" t="s">
        <v>1638</v>
      </c>
      <c r="CS111" s="57" t="s">
        <v>1549</v>
      </c>
      <c r="CT111" s="35" t="s">
        <v>770</v>
      </c>
      <c r="CU111" s="35" t="s">
        <v>771</v>
      </c>
      <c r="CV111" s="61" t="s">
        <v>2315</v>
      </c>
    </row>
    <row r="112" spans="3:100" ht="13.5" hidden="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CN112" s="13">
        <v>110</v>
      </c>
      <c r="CO112" s="20" t="s">
        <v>401</v>
      </c>
      <c r="CP112" s="36">
        <v>24162</v>
      </c>
      <c r="CQ112" s="36" t="s">
        <v>1613</v>
      </c>
      <c r="CR112" s="36" t="s">
        <v>1639</v>
      </c>
      <c r="CS112" s="57" t="s">
        <v>1640</v>
      </c>
      <c r="CT112" s="35" t="s">
        <v>772</v>
      </c>
      <c r="CU112" s="35" t="s">
        <v>773</v>
      </c>
      <c r="CV112" s="61" t="s">
        <v>2316</v>
      </c>
    </row>
    <row r="113" spans="3:100" ht="13.5" hidden="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CN113" s="13">
        <v>111</v>
      </c>
      <c r="CO113" s="20" t="s">
        <v>140</v>
      </c>
      <c r="CP113" s="36">
        <v>20404</v>
      </c>
      <c r="CQ113" s="36" t="s">
        <v>1641</v>
      </c>
      <c r="CR113" s="36" t="s">
        <v>1642</v>
      </c>
      <c r="CS113" s="57" t="s">
        <v>1643</v>
      </c>
      <c r="CT113" s="35" t="s">
        <v>774</v>
      </c>
      <c r="CU113" s="35" t="s">
        <v>775</v>
      </c>
      <c r="CV113" s="62" t="s">
        <v>2317</v>
      </c>
    </row>
    <row r="114" spans="3:100" ht="13.5" hidden="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CN114" s="13">
        <v>112</v>
      </c>
      <c r="CO114" s="20" t="s">
        <v>141</v>
      </c>
      <c r="CP114" s="36">
        <v>20400</v>
      </c>
      <c r="CQ114" s="36" t="s">
        <v>1641</v>
      </c>
      <c r="CR114" s="36" t="s">
        <v>1644</v>
      </c>
      <c r="CS114" s="57" t="s">
        <v>1645</v>
      </c>
      <c r="CT114" s="35" t="s">
        <v>776</v>
      </c>
      <c r="CU114" s="35" t="s">
        <v>777</v>
      </c>
      <c r="CV114" s="62" t="s">
        <v>2318</v>
      </c>
    </row>
    <row r="115" spans="3:100" ht="13.5" hidden="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CN115" s="13">
        <v>113</v>
      </c>
      <c r="CO115" s="20" t="s">
        <v>142</v>
      </c>
      <c r="CP115" s="36">
        <v>20401</v>
      </c>
      <c r="CQ115" s="36" t="s">
        <v>1641</v>
      </c>
      <c r="CR115" s="36" t="s">
        <v>1646</v>
      </c>
      <c r="CS115" s="57" t="s">
        <v>1647</v>
      </c>
      <c r="CT115" s="35" t="s">
        <v>778</v>
      </c>
      <c r="CU115" s="35" t="s">
        <v>779</v>
      </c>
      <c r="CV115" s="62" t="s">
        <v>2319</v>
      </c>
    </row>
    <row r="116" spans="3:100" ht="13.5" hidden="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CN116" s="13">
        <v>114</v>
      </c>
      <c r="CO116" s="20" t="s">
        <v>143</v>
      </c>
      <c r="CP116" s="36">
        <v>20403</v>
      </c>
      <c r="CQ116" s="36" t="s">
        <v>1641</v>
      </c>
      <c r="CR116" s="36" t="s">
        <v>1648</v>
      </c>
      <c r="CS116" s="57" t="s">
        <v>1649</v>
      </c>
      <c r="CT116" s="35" t="s">
        <v>780</v>
      </c>
      <c r="CU116" s="35" t="s">
        <v>781</v>
      </c>
      <c r="CV116" s="62" t="s">
        <v>2320</v>
      </c>
    </row>
    <row r="117" spans="92:100" ht="13.5" hidden="1">
      <c r="CN117" s="13">
        <v>115</v>
      </c>
      <c r="CO117" s="20" t="s">
        <v>144</v>
      </c>
      <c r="CP117" s="36">
        <v>22435</v>
      </c>
      <c r="CQ117" s="36" t="s">
        <v>1641</v>
      </c>
      <c r="CR117" s="36" t="s">
        <v>1650</v>
      </c>
      <c r="CS117" s="57" t="s">
        <v>1651</v>
      </c>
      <c r="CT117" s="35" t="s">
        <v>782</v>
      </c>
      <c r="CU117" s="35" t="s">
        <v>783</v>
      </c>
      <c r="CV117" s="61" t="s">
        <v>2321</v>
      </c>
    </row>
    <row r="118" spans="92:100" ht="13.5" hidden="1">
      <c r="CN118" s="13">
        <v>116</v>
      </c>
      <c r="CO118" s="20" t="s">
        <v>145</v>
      </c>
      <c r="CP118" s="36">
        <v>22434</v>
      </c>
      <c r="CQ118" s="36" t="s">
        <v>1641</v>
      </c>
      <c r="CR118" s="36" t="s">
        <v>1652</v>
      </c>
      <c r="CS118" s="57" t="s">
        <v>1653</v>
      </c>
      <c r="CT118" s="35" t="s">
        <v>784</v>
      </c>
      <c r="CU118" s="35" t="s">
        <v>785</v>
      </c>
      <c r="CV118" s="61" t="s">
        <v>2322</v>
      </c>
    </row>
    <row r="119" spans="92:100" ht="13.5" hidden="1">
      <c r="CN119" s="13">
        <v>117</v>
      </c>
      <c r="CO119" s="20" t="s">
        <v>146</v>
      </c>
      <c r="CP119" s="36">
        <v>20402</v>
      </c>
      <c r="CQ119" s="36" t="s">
        <v>1641</v>
      </c>
      <c r="CR119" s="36" t="s">
        <v>1654</v>
      </c>
      <c r="CS119" s="57" t="s">
        <v>1655</v>
      </c>
      <c r="CT119" s="35" t="s">
        <v>786</v>
      </c>
      <c r="CU119" s="35" t="s">
        <v>787</v>
      </c>
      <c r="CV119" s="62" t="s">
        <v>2323</v>
      </c>
    </row>
    <row r="120" spans="92:100" ht="13.5" hidden="1">
      <c r="CN120" s="13">
        <v>118</v>
      </c>
      <c r="CO120" s="20" t="s">
        <v>381</v>
      </c>
      <c r="CP120" s="36">
        <v>23175</v>
      </c>
      <c r="CQ120" s="36" t="s">
        <v>1656</v>
      </c>
      <c r="CR120" s="36" t="s">
        <v>1657</v>
      </c>
      <c r="CS120" s="57" t="s">
        <v>1658</v>
      </c>
      <c r="CT120" s="35" t="s">
        <v>788</v>
      </c>
      <c r="CU120" s="35" t="s">
        <v>789</v>
      </c>
      <c r="CV120" s="61" t="s">
        <v>2324</v>
      </c>
    </row>
    <row r="121" spans="92:100" ht="13.5" hidden="1">
      <c r="CN121" s="13">
        <v>119</v>
      </c>
      <c r="CO121" s="20" t="s">
        <v>388</v>
      </c>
      <c r="CP121" s="36">
        <v>23403</v>
      </c>
      <c r="CQ121" s="36" t="s">
        <v>1656</v>
      </c>
      <c r="CR121" s="36" t="s">
        <v>1659</v>
      </c>
      <c r="CS121" s="57" t="s">
        <v>1660</v>
      </c>
      <c r="CT121" s="35" t="s">
        <v>790</v>
      </c>
      <c r="CV121" s="61" t="s">
        <v>2325</v>
      </c>
    </row>
    <row r="122" spans="92:100" ht="13.5" hidden="1">
      <c r="CN122" s="13">
        <v>120</v>
      </c>
      <c r="CO122" s="20" t="s">
        <v>147</v>
      </c>
      <c r="CP122" s="36">
        <v>20442</v>
      </c>
      <c r="CQ122" s="36" t="s">
        <v>1661</v>
      </c>
      <c r="CR122" s="36" t="s">
        <v>1662</v>
      </c>
      <c r="CS122" s="57" t="s">
        <v>1663</v>
      </c>
      <c r="CT122" s="35" t="s">
        <v>791</v>
      </c>
      <c r="CU122" s="35" t="s">
        <v>792</v>
      </c>
      <c r="CV122" s="62" t="s">
        <v>2326</v>
      </c>
    </row>
    <row r="123" spans="92:100" ht="13.5" hidden="1">
      <c r="CN123" s="13">
        <v>121</v>
      </c>
      <c r="CO123" s="20" t="s">
        <v>148</v>
      </c>
      <c r="CP123" s="36">
        <v>20438</v>
      </c>
      <c r="CQ123" s="36" t="s">
        <v>1661</v>
      </c>
      <c r="CR123" s="36" t="s">
        <v>1664</v>
      </c>
      <c r="CS123" s="57" t="s">
        <v>1665</v>
      </c>
      <c r="CT123" s="35" t="s">
        <v>793</v>
      </c>
      <c r="CU123" s="35" t="s">
        <v>794</v>
      </c>
      <c r="CV123" s="62" t="s">
        <v>2327</v>
      </c>
    </row>
    <row r="124" spans="92:100" ht="13.5" hidden="1">
      <c r="CN124" s="13">
        <v>122</v>
      </c>
      <c r="CO124" s="20" t="s">
        <v>149</v>
      </c>
      <c r="CP124" s="36">
        <v>20441</v>
      </c>
      <c r="CQ124" s="36" t="s">
        <v>1661</v>
      </c>
      <c r="CR124" s="36" t="s">
        <v>1666</v>
      </c>
      <c r="CS124" s="57" t="s">
        <v>1667</v>
      </c>
      <c r="CT124" s="35" t="s">
        <v>795</v>
      </c>
      <c r="CU124" s="35" t="s">
        <v>796</v>
      </c>
      <c r="CV124" s="62" t="s">
        <v>2328</v>
      </c>
    </row>
    <row r="125" spans="92:100" ht="13.5" hidden="1">
      <c r="CN125" s="13">
        <v>123</v>
      </c>
      <c r="CO125" s="20" t="s">
        <v>481</v>
      </c>
      <c r="CP125" s="36">
        <v>25665</v>
      </c>
      <c r="CQ125" s="36" t="s">
        <v>1668</v>
      </c>
      <c r="CR125" s="36" t="s">
        <v>1669</v>
      </c>
      <c r="CS125" s="57" t="s">
        <v>1670</v>
      </c>
      <c r="CT125" s="35" t="s">
        <v>797</v>
      </c>
      <c r="CU125" s="35" t="s">
        <v>798</v>
      </c>
      <c r="CV125" s="61" t="s">
        <v>2329</v>
      </c>
    </row>
    <row r="126" spans="92:100" ht="13.5" hidden="1">
      <c r="CN126" s="13">
        <v>124</v>
      </c>
      <c r="CO126" s="20" t="s">
        <v>150</v>
      </c>
      <c r="CP126" s="36">
        <v>20430</v>
      </c>
      <c r="CQ126" s="36" t="s">
        <v>1668</v>
      </c>
      <c r="CR126" s="36" t="s">
        <v>1671</v>
      </c>
      <c r="CS126" s="57" t="s">
        <v>1672</v>
      </c>
      <c r="CT126" s="35" t="s">
        <v>799</v>
      </c>
      <c r="CU126" s="35" t="s">
        <v>800</v>
      </c>
      <c r="CV126" s="62" t="s">
        <v>2330</v>
      </c>
    </row>
    <row r="127" spans="92:100" ht="13.5" hidden="1">
      <c r="CN127" s="13">
        <v>125</v>
      </c>
      <c r="CO127" s="24" t="s">
        <v>409</v>
      </c>
      <c r="CP127" s="36">
        <v>24181</v>
      </c>
      <c r="CQ127" s="36" t="s">
        <v>1673</v>
      </c>
      <c r="CR127" s="36" t="s">
        <v>1674</v>
      </c>
      <c r="CS127" s="57" t="s">
        <v>1675</v>
      </c>
      <c r="CT127" s="35" t="s">
        <v>801</v>
      </c>
      <c r="CU127" s="35" t="s">
        <v>802</v>
      </c>
      <c r="CV127" s="61" t="s">
        <v>2331</v>
      </c>
    </row>
    <row r="128" spans="92:100" ht="13.5" hidden="1">
      <c r="CN128" s="13">
        <v>126</v>
      </c>
      <c r="CO128" s="20" t="s">
        <v>482</v>
      </c>
      <c r="CP128" s="36">
        <v>20329</v>
      </c>
      <c r="CQ128" s="36" t="s">
        <v>1676</v>
      </c>
      <c r="CR128" s="36" t="s">
        <v>1677</v>
      </c>
      <c r="CS128" s="57" t="s">
        <v>1678</v>
      </c>
      <c r="CT128" s="35" t="s">
        <v>803</v>
      </c>
      <c r="CV128" s="62" t="s">
        <v>2332</v>
      </c>
    </row>
    <row r="129" spans="92:100" ht="13.5" hidden="1">
      <c r="CN129" s="13">
        <v>127</v>
      </c>
      <c r="CO129" s="20" t="s">
        <v>152</v>
      </c>
      <c r="CP129" s="36">
        <v>20509</v>
      </c>
      <c r="CQ129" s="36" t="s">
        <v>1566</v>
      </c>
      <c r="CR129" s="36" t="s">
        <v>1679</v>
      </c>
      <c r="CS129" s="57" t="s">
        <v>1680</v>
      </c>
      <c r="CT129" s="35" t="s">
        <v>804</v>
      </c>
      <c r="CU129" s="35" t="s">
        <v>805</v>
      </c>
      <c r="CV129" s="62" t="s">
        <v>2333</v>
      </c>
    </row>
    <row r="130" spans="92:100" ht="13.5" hidden="1">
      <c r="CN130" s="13">
        <v>128</v>
      </c>
      <c r="CO130" s="20" t="s">
        <v>425</v>
      </c>
      <c r="CP130" s="36">
        <v>25015</v>
      </c>
      <c r="CQ130" s="36" t="s">
        <v>1681</v>
      </c>
      <c r="CR130" s="36" t="s">
        <v>1682</v>
      </c>
      <c r="CS130" s="57" t="s">
        <v>1683</v>
      </c>
      <c r="CT130" s="35" t="s">
        <v>806</v>
      </c>
      <c r="CU130" s="35" t="s">
        <v>807</v>
      </c>
      <c r="CV130" s="61" t="s">
        <v>2334</v>
      </c>
    </row>
    <row r="131" spans="92:100" ht="13.5" hidden="1">
      <c r="CN131" s="13">
        <v>129</v>
      </c>
      <c r="CO131" s="20" t="s">
        <v>153</v>
      </c>
      <c r="CP131" s="36">
        <v>20560</v>
      </c>
      <c r="CQ131" s="36" t="s">
        <v>1681</v>
      </c>
      <c r="CR131" s="36" t="s">
        <v>1684</v>
      </c>
      <c r="CS131" s="57" t="s">
        <v>1685</v>
      </c>
      <c r="CT131" s="35" t="s">
        <v>808</v>
      </c>
      <c r="CU131" s="35" t="s">
        <v>809</v>
      </c>
      <c r="CV131" s="61" t="s">
        <v>2335</v>
      </c>
    </row>
    <row r="132" spans="92:100" ht="13.5" hidden="1">
      <c r="CN132" s="13">
        <v>130</v>
      </c>
      <c r="CO132" s="20" t="s">
        <v>395</v>
      </c>
      <c r="CP132" s="36">
        <v>23416</v>
      </c>
      <c r="CQ132" s="36" t="s">
        <v>1681</v>
      </c>
      <c r="CR132" s="36" t="s">
        <v>1686</v>
      </c>
      <c r="CS132" s="57" t="s">
        <v>1687</v>
      </c>
      <c r="CT132" s="35" t="s">
        <v>810</v>
      </c>
      <c r="CU132" s="35" t="s">
        <v>811</v>
      </c>
      <c r="CV132" s="61" t="s">
        <v>2336</v>
      </c>
    </row>
    <row r="133" spans="92:100" ht="13.5" hidden="1">
      <c r="CN133" s="13">
        <v>131</v>
      </c>
      <c r="CO133" s="20" t="s">
        <v>426</v>
      </c>
      <c r="CP133" s="36">
        <v>25047</v>
      </c>
      <c r="CQ133" s="36" t="s">
        <v>1681</v>
      </c>
      <c r="CR133" s="36" t="s">
        <v>1684</v>
      </c>
      <c r="CS133" s="57" t="s">
        <v>1688</v>
      </c>
      <c r="CT133" s="35" t="s">
        <v>812</v>
      </c>
      <c r="CU133" s="35" t="s">
        <v>813</v>
      </c>
      <c r="CV133" s="61" t="s">
        <v>2335</v>
      </c>
    </row>
    <row r="134" spans="92:100" ht="13.5" hidden="1">
      <c r="CN134" s="13">
        <v>132</v>
      </c>
      <c r="CO134" s="20" t="s">
        <v>154</v>
      </c>
      <c r="CP134" s="36">
        <v>20561</v>
      </c>
      <c r="CQ134" s="36" t="s">
        <v>1681</v>
      </c>
      <c r="CR134" s="36" t="s">
        <v>1689</v>
      </c>
      <c r="CS134" s="57" t="s">
        <v>1690</v>
      </c>
      <c r="CT134" s="35" t="s">
        <v>814</v>
      </c>
      <c r="CU134" s="35" t="s">
        <v>815</v>
      </c>
      <c r="CV134" s="61" t="s">
        <v>2337</v>
      </c>
    </row>
    <row r="135" spans="92:100" ht="13.5" hidden="1">
      <c r="CN135" s="13">
        <v>133</v>
      </c>
      <c r="CO135" s="22" t="s">
        <v>427</v>
      </c>
      <c r="CP135" s="36">
        <v>25048</v>
      </c>
      <c r="CQ135" s="36" t="s">
        <v>1681</v>
      </c>
      <c r="CR135" s="36" t="s">
        <v>1691</v>
      </c>
      <c r="CS135" s="57" t="s">
        <v>1692</v>
      </c>
      <c r="CT135" s="35" t="s">
        <v>816</v>
      </c>
      <c r="CU135" s="35" t="s">
        <v>817</v>
      </c>
      <c r="CV135" s="61" t="s">
        <v>2338</v>
      </c>
    </row>
    <row r="136" spans="92:100" ht="13.5" hidden="1">
      <c r="CN136" s="13">
        <v>134</v>
      </c>
      <c r="CO136" s="20" t="s">
        <v>483</v>
      </c>
      <c r="CP136" s="36">
        <v>25677</v>
      </c>
      <c r="CQ136" s="36" t="s">
        <v>1681</v>
      </c>
      <c r="CR136" s="36" t="s">
        <v>1686</v>
      </c>
      <c r="CS136" s="57" t="s">
        <v>1693</v>
      </c>
      <c r="CT136" s="35" t="s">
        <v>818</v>
      </c>
      <c r="CU136" s="35" t="s">
        <v>819</v>
      </c>
      <c r="CV136" s="62" t="s">
        <v>2336</v>
      </c>
    </row>
    <row r="137" spans="92:100" ht="13.5" hidden="1">
      <c r="CN137" s="13">
        <v>135</v>
      </c>
      <c r="CO137" s="20" t="s">
        <v>484</v>
      </c>
      <c r="CP137" s="36">
        <v>25667</v>
      </c>
      <c r="CQ137" s="36" t="s">
        <v>1681</v>
      </c>
      <c r="CR137" s="36" t="s">
        <v>1694</v>
      </c>
      <c r="CS137" s="57" t="s">
        <v>1695</v>
      </c>
      <c r="CT137" s="35" t="s">
        <v>820</v>
      </c>
      <c r="CU137" s="35" t="s">
        <v>821</v>
      </c>
      <c r="CV137" s="61" t="s">
        <v>2339</v>
      </c>
    </row>
    <row r="138" spans="92:100" ht="13.5" hidden="1">
      <c r="CN138" s="13">
        <v>136</v>
      </c>
      <c r="CO138" s="22" t="s">
        <v>428</v>
      </c>
      <c r="CP138" s="36">
        <v>25014</v>
      </c>
      <c r="CQ138" s="36" t="s">
        <v>1681</v>
      </c>
      <c r="CR138" s="36" t="s">
        <v>1696</v>
      </c>
      <c r="CS138" s="57" t="s">
        <v>1697</v>
      </c>
      <c r="CT138" s="35" t="s">
        <v>822</v>
      </c>
      <c r="CU138" s="35" t="s">
        <v>823</v>
      </c>
      <c r="CV138" s="61" t="s">
        <v>2340</v>
      </c>
    </row>
    <row r="139" spans="92:100" ht="13.5" hidden="1">
      <c r="CN139" s="13">
        <v>137</v>
      </c>
      <c r="CO139" s="22" t="s">
        <v>155</v>
      </c>
      <c r="CP139" s="36">
        <v>20562</v>
      </c>
      <c r="CQ139" s="36" t="s">
        <v>1681</v>
      </c>
      <c r="CR139" s="36" t="s">
        <v>1698</v>
      </c>
      <c r="CS139" s="57" t="s">
        <v>1699</v>
      </c>
      <c r="CT139" s="35" t="s">
        <v>824</v>
      </c>
      <c r="CU139" s="35" t="s">
        <v>825</v>
      </c>
      <c r="CV139" s="61" t="s">
        <v>2341</v>
      </c>
    </row>
    <row r="140" spans="92:100" ht="13.5" hidden="1">
      <c r="CN140" s="13">
        <v>138</v>
      </c>
      <c r="CO140" s="20" t="s">
        <v>429</v>
      </c>
      <c r="CP140" s="36">
        <v>25281</v>
      </c>
      <c r="CQ140" s="36" t="s">
        <v>1681</v>
      </c>
      <c r="CR140" s="36" t="s">
        <v>1700</v>
      </c>
      <c r="CS140" s="57" t="s">
        <v>1701</v>
      </c>
      <c r="CT140" s="35" t="s">
        <v>826</v>
      </c>
      <c r="CU140" s="35" t="s">
        <v>827</v>
      </c>
      <c r="CV140" s="61" t="s">
        <v>2342</v>
      </c>
    </row>
    <row r="141" spans="92:100" ht="13.5" hidden="1">
      <c r="CN141" s="13">
        <v>139</v>
      </c>
      <c r="CO141" s="22" t="s">
        <v>156</v>
      </c>
      <c r="CP141" s="36">
        <v>20559</v>
      </c>
      <c r="CQ141" s="36" t="s">
        <v>1681</v>
      </c>
      <c r="CR141" s="36" t="s">
        <v>1702</v>
      </c>
      <c r="CS141" s="57" t="s">
        <v>1703</v>
      </c>
      <c r="CT141" s="35" t="s">
        <v>828</v>
      </c>
      <c r="CU141" s="35" t="s">
        <v>829</v>
      </c>
      <c r="CV141" s="61" t="s">
        <v>2343</v>
      </c>
    </row>
    <row r="142" spans="92:100" ht="13.5" hidden="1">
      <c r="CN142" s="13">
        <v>140</v>
      </c>
      <c r="CO142" s="20" t="s">
        <v>157</v>
      </c>
      <c r="CP142" s="36">
        <v>20563</v>
      </c>
      <c r="CQ142" s="36" t="s">
        <v>1681</v>
      </c>
      <c r="CR142" s="36" t="s">
        <v>1704</v>
      </c>
      <c r="CS142" s="57" t="s">
        <v>1705</v>
      </c>
      <c r="CT142" s="35" t="s">
        <v>830</v>
      </c>
      <c r="CU142" s="35" t="s">
        <v>831</v>
      </c>
      <c r="CV142" s="61" t="s">
        <v>2344</v>
      </c>
    </row>
    <row r="143" spans="92:100" ht="13.5" hidden="1">
      <c r="CN143" s="13">
        <v>141</v>
      </c>
      <c r="CO143" s="20" t="s">
        <v>158</v>
      </c>
      <c r="CP143" s="36">
        <v>20431</v>
      </c>
      <c r="CQ143" s="36" t="s">
        <v>1706</v>
      </c>
      <c r="CR143" s="36" t="s">
        <v>1707</v>
      </c>
      <c r="CS143" s="57" t="s">
        <v>1708</v>
      </c>
      <c r="CT143" s="35" t="s">
        <v>832</v>
      </c>
      <c r="CU143" s="35" t="s">
        <v>833</v>
      </c>
      <c r="CV143" s="62" t="s">
        <v>2345</v>
      </c>
    </row>
    <row r="144" spans="92:100" ht="13.5" hidden="1">
      <c r="CN144" s="13">
        <v>142</v>
      </c>
      <c r="CO144" s="20" t="s">
        <v>159</v>
      </c>
      <c r="CP144" s="36">
        <v>20432</v>
      </c>
      <c r="CQ144" s="36" t="s">
        <v>1706</v>
      </c>
      <c r="CR144" s="36" t="s">
        <v>1709</v>
      </c>
      <c r="CS144" s="57" t="s">
        <v>1710</v>
      </c>
      <c r="CT144" s="35" t="s">
        <v>834</v>
      </c>
      <c r="CU144" s="35" t="s">
        <v>835</v>
      </c>
      <c r="CV144" s="62" t="s">
        <v>2346</v>
      </c>
    </row>
    <row r="145" spans="92:100" ht="13.5" hidden="1">
      <c r="CN145" s="13">
        <v>143</v>
      </c>
      <c r="CO145" s="20" t="s">
        <v>160</v>
      </c>
      <c r="CP145" s="36">
        <v>20426</v>
      </c>
      <c r="CQ145" s="36" t="s">
        <v>1711</v>
      </c>
      <c r="CR145" s="36" t="s">
        <v>1712</v>
      </c>
      <c r="CS145" s="57" t="s">
        <v>1713</v>
      </c>
      <c r="CT145" s="35" t="s">
        <v>836</v>
      </c>
      <c r="CU145" s="35" t="s">
        <v>837</v>
      </c>
      <c r="CV145" s="62" t="s">
        <v>2347</v>
      </c>
    </row>
    <row r="146" spans="92:100" ht="13.5" hidden="1">
      <c r="CN146" s="13">
        <v>144</v>
      </c>
      <c r="CO146" s="20" t="s">
        <v>161</v>
      </c>
      <c r="CP146" s="36">
        <v>20428</v>
      </c>
      <c r="CQ146" s="36" t="s">
        <v>1711</v>
      </c>
      <c r="CR146" s="36" t="s">
        <v>1714</v>
      </c>
      <c r="CS146" s="57" t="s">
        <v>1715</v>
      </c>
      <c r="CT146" s="35" t="s">
        <v>838</v>
      </c>
      <c r="CU146" s="35" t="s">
        <v>839</v>
      </c>
      <c r="CV146" s="62" t="s">
        <v>2348</v>
      </c>
    </row>
    <row r="147" spans="92:100" ht="13.5" hidden="1">
      <c r="CN147" s="13">
        <v>145</v>
      </c>
      <c r="CO147" s="20" t="s">
        <v>162</v>
      </c>
      <c r="CP147" s="36">
        <v>20427</v>
      </c>
      <c r="CQ147" s="36" t="s">
        <v>1711</v>
      </c>
      <c r="CR147" s="36" t="s">
        <v>1716</v>
      </c>
      <c r="CS147" s="57" t="s">
        <v>1717</v>
      </c>
      <c r="CT147" s="35" t="s">
        <v>840</v>
      </c>
      <c r="CU147" s="35" t="s">
        <v>841</v>
      </c>
      <c r="CV147" s="62" t="s">
        <v>2349</v>
      </c>
    </row>
    <row r="148" spans="92:100" ht="13.5" hidden="1">
      <c r="CN148" s="13">
        <v>146</v>
      </c>
      <c r="CO148" s="20" t="s">
        <v>163</v>
      </c>
      <c r="CP148" s="36">
        <v>20429</v>
      </c>
      <c r="CQ148" s="36" t="s">
        <v>1711</v>
      </c>
      <c r="CR148" s="36" t="s">
        <v>1718</v>
      </c>
      <c r="CS148" s="57" t="s">
        <v>1719</v>
      </c>
      <c r="CT148" s="35" t="s">
        <v>842</v>
      </c>
      <c r="CU148" s="35" t="s">
        <v>843</v>
      </c>
      <c r="CV148" s="62" t="s">
        <v>2350</v>
      </c>
    </row>
    <row r="149" spans="92:100" ht="13.5" hidden="1">
      <c r="CN149" s="13">
        <v>147</v>
      </c>
      <c r="CO149" s="20" t="s">
        <v>164</v>
      </c>
      <c r="CP149" s="36">
        <v>20471</v>
      </c>
      <c r="CQ149" s="36" t="s">
        <v>1720</v>
      </c>
      <c r="CR149" s="36" t="s">
        <v>1721</v>
      </c>
      <c r="CS149" s="57" t="s">
        <v>1722</v>
      </c>
      <c r="CT149" s="35" t="s">
        <v>844</v>
      </c>
      <c r="CU149" s="35" t="s">
        <v>845</v>
      </c>
      <c r="CV149" s="62" t="s">
        <v>2351</v>
      </c>
    </row>
    <row r="150" spans="92:100" ht="13.5" hidden="1">
      <c r="CN150" s="13">
        <v>148</v>
      </c>
      <c r="CO150" s="20" t="s">
        <v>165</v>
      </c>
      <c r="CP150" s="36">
        <v>20434</v>
      </c>
      <c r="CQ150" s="36" t="s">
        <v>1720</v>
      </c>
      <c r="CR150" s="36" t="s">
        <v>1723</v>
      </c>
      <c r="CS150" s="57" t="s">
        <v>1724</v>
      </c>
      <c r="CT150" s="35" t="s">
        <v>846</v>
      </c>
      <c r="CU150" s="35" t="s">
        <v>847</v>
      </c>
      <c r="CV150" s="62" t="s">
        <v>2352</v>
      </c>
    </row>
    <row r="151" spans="92:100" ht="13.5" hidden="1">
      <c r="CN151" s="13">
        <v>149</v>
      </c>
      <c r="CO151" s="20" t="s">
        <v>166</v>
      </c>
      <c r="CP151" s="36">
        <v>20433</v>
      </c>
      <c r="CQ151" s="36" t="s">
        <v>1720</v>
      </c>
      <c r="CR151" s="36" t="s">
        <v>1725</v>
      </c>
      <c r="CS151" s="57" t="s">
        <v>1726</v>
      </c>
      <c r="CT151" s="35" t="s">
        <v>848</v>
      </c>
      <c r="CU151" s="35" t="s">
        <v>849</v>
      </c>
      <c r="CV151" s="62" t="s">
        <v>2353</v>
      </c>
    </row>
    <row r="152" spans="92:100" ht="13.5" hidden="1">
      <c r="CN152" s="13">
        <v>150</v>
      </c>
      <c r="CO152" s="20" t="s">
        <v>167</v>
      </c>
      <c r="CP152" s="36">
        <v>20333</v>
      </c>
      <c r="CQ152" s="36" t="s">
        <v>1727</v>
      </c>
      <c r="CR152" s="36" t="s">
        <v>1728</v>
      </c>
      <c r="CS152" s="57" t="s">
        <v>1729</v>
      </c>
      <c r="CT152" s="35" t="s">
        <v>850</v>
      </c>
      <c r="CU152" s="35" t="s">
        <v>851</v>
      </c>
      <c r="CV152" s="62" t="s">
        <v>2354</v>
      </c>
    </row>
    <row r="153" spans="92:100" ht="13.5" hidden="1">
      <c r="CN153" s="13">
        <v>151</v>
      </c>
      <c r="CO153" s="20" t="s">
        <v>485</v>
      </c>
      <c r="CP153" s="36">
        <v>23413</v>
      </c>
      <c r="CQ153" s="36" t="s">
        <v>1504</v>
      </c>
      <c r="CR153" s="36" t="s">
        <v>1730</v>
      </c>
      <c r="CS153" s="57" t="s">
        <v>1731</v>
      </c>
      <c r="CT153" s="35" t="s">
        <v>852</v>
      </c>
      <c r="CU153" s="35" t="s">
        <v>853</v>
      </c>
      <c r="CV153" s="61" t="s">
        <v>2355</v>
      </c>
    </row>
    <row r="154" spans="92:100" ht="13.5" hidden="1">
      <c r="CN154" s="13">
        <v>152</v>
      </c>
      <c r="CO154" s="20" t="s">
        <v>486</v>
      </c>
      <c r="CP154" s="36">
        <v>20506</v>
      </c>
      <c r="CQ154" s="36" t="s">
        <v>1566</v>
      </c>
      <c r="CR154" s="36" t="s">
        <v>1732</v>
      </c>
      <c r="CS154" s="57" t="s">
        <v>1733</v>
      </c>
      <c r="CT154" s="35" t="s">
        <v>854</v>
      </c>
      <c r="CU154" s="35" t="s">
        <v>855</v>
      </c>
      <c r="CV154" s="62" t="s">
        <v>2356</v>
      </c>
    </row>
    <row r="155" spans="92:100" ht="13.5" hidden="1">
      <c r="CN155" s="13">
        <v>153</v>
      </c>
      <c r="CO155" s="20" t="s">
        <v>487</v>
      </c>
      <c r="CP155" s="36">
        <v>20393</v>
      </c>
      <c r="CQ155" s="36" t="s">
        <v>1608</v>
      </c>
      <c r="CR155" s="36" t="s">
        <v>1576</v>
      </c>
      <c r="CS155" s="57" t="s">
        <v>1734</v>
      </c>
      <c r="CT155" s="35" t="s">
        <v>856</v>
      </c>
      <c r="CU155" s="35" t="s">
        <v>857</v>
      </c>
      <c r="CV155" s="62" t="s">
        <v>2357</v>
      </c>
    </row>
    <row r="156" spans="92:100" ht="13.5" hidden="1">
      <c r="CN156" s="13">
        <v>154</v>
      </c>
      <c r="CO156" s="20" t="s">
        <v>170</v>
      </c>
      <c r="CP156" s="36">
        <v>20492</v>
      </c>
      <c r="CQ156" s="36" t="s">
        <v>1735</v>
      </c>
      <c r="CR156" s="36" t="s">
        <v>1736</v>
      </c>
      <c r="CS156" s="57" t="s">
        <v>1553</v>
      </c>
      <c r="CT156" s="35" t="s">
        <v>858</v>
      </c>
      <c r="CU156" s="35" t="s">
        <v>859</v>
      </c>
      <c r="CV156" s="62" t="s">
        <v>2358</v>
      </c>
    </row>
    <row r="157" spans="92:100" ht="13.5" hidden="1">
      <c r="CN157" s="13">
        <v>155</v>
      </c>
      <c r="CO157" s="20" t="s">
        <v>488</v>
      </c>
      <c r="CP157" s="36">
        <v>20491</v>
      </c>
      <c r="CQ157" s="36" t="s">
        <v>1735</v>
      </c>
      <c r="CR157" s="36" t="s">
        <v>1737</v>
      </c>
      <c r="CS157" s="57" t="s">
        <v>1738</v>
      </c>
      <c r="CT157" s="35" t="s">
        <v>860</v>
      </c>
      <c r="CU157" s="35" t="s">
        <v>861</v>
      </c>
      <c r="CV157" s="62" t="s">
        <v>2359</v>
      </c>
    </row>
    <row r="158" spans="92:100" ht="13.5" hidden="1">
      <c r="CN158" s="13">
        <v>156</v>
      </c>
      <c r="CO158" s="20" t="s">
        <v>172</v>
      </c>
      <c r="CP158" s="36">
        <v>20493</v>
      </c>
      <c r="CQ158" s="36" t="s">
        <v>1735</v>
      </c>
      <c r="CR158" s="36" t="s">
        <v>1739</v>
      </c>
      <c r="CS158" s="57" t="s">
        <v>1740</v>
      </c>
      <c r="CT158" s="35" t="s">
        <v>862</v>
      </c>
      <c r="CU158" s="35" t="s">
        <v>863</v>
      </c>
      <c r="CV158" s="62" t="s">
        <v>2359</v>
      </c>
    </row>
    <row r="159" spans="92:100" ht="13.5" hidden="1">
      <c r="CN159" s="13">
        <v>157</v>
      </c>
      <c r="CO159" s="20" t="s">
        <v>173</v>
      </c>
      <c r="CP159" s="36">
        <v>22331</v>
      </c>
      <c r="CQ159" s="36" t="s">
        <v>1735</v>
      </c>
      <c r="CR159" s="36" t="s">
        <v>1741</v>
      </c>
      <c r="CS159" s="57" t="s">
        <v>1742</v>
      </c>
      <c r="CT159" s="35" t="s">
        <v>864</v>
      </c>
      <c r="CU159" s="35" t="s">
        <v>865</v>
      </c>
      <c r="CV159" s="61" t="s">
        <v>2360</v>
      </c>
    </row>
    <row r="160" spans="92:100" ht="13.5" hidden="1">
      <c r="CN160" s="13">
        <v>158</v>
      </c>
      <c r="CO160" s="20" t="s">
        <v>174</v>
      </c>
      <c r="CP160" s="36">
        <v>20495</v>
      </c>
      <c r="CQ160" s="36" t="s">
        <v>1735</v>
      </c>
      <c r="CR160" s="36" t="s">
        <v>1743</v>
      </c>
      <c r="CS160" s="57" t="s">
        <v>1744</v>
      </c>
      <c r="CT160" s="35" t="s">
        <v>866</v>
      </c>
      <c r="CU160" s="35" t="s">
        <v>867</v>
      </c>
      <c r="CV160" s="62" t="s">
        <v>2361</v>
      </c>
    </row>
    <row r="161" spans="92:100" ht="13.5" hidden="1">
      <c r="CN161" s="13">
        <v>159</v>
      </c>
      <c r="CO161" s="20" t="s">
        <v>175</v>
      </c>
      <c r="CP161" s="36">
        <v>20499</v>
      </c>
      <c r="CQ161" s="36" t="s">
        <v>1735</v>
      </c>
      <c r="CR161" s="36" t="s">
        <v>1745</v>
      </c>
      <c r="CS161" s="57" t="s">
        <v>1746</v>
      </c>
      <c r="CT161" s="35" t="s">
        <v>868</v>
      </c>
      <c r="CU161" s="35" t="s">
        <v>869</v>
      </c>
      <c r="CV161" s="62" t="s">
        <v>2284</v>
      </c>
    </row>
    <row r="162" spans="92:100" ht="13.5" hidden="1">
      <c r="CN162" s="13">
        <v>160</v>
      </c>
      <c r="CO162" s="20" t="s">
        <v>176</v>
      </c>
      <c r="CP162" s="36">
        <v>20496</v>
      </c>
      <c r="CQ162" s="36" t="s">
        <v>1735</v>
      </c>
      <c r="CR162" s="36" t="s">
        <v>1747</v>
      </c>
      <c r="CS162" s="57" t="s">
        <v>1748</v>
      </c>
      <c r="CT162" s="35" t="s">
        <v>870</v>
      </c>
      <c r="CU162" s="35" t="s">
        <v>871</v>
      </c>
      <c r="CV162" s="62" t="s">
        <v>2362</v>
      </c>
    </row>
    <row r="163" spans="92:100" ht="13.5" hidden="1">
      <c r="CN163" s="13">
        <v>161</v>
      </c>
      <c r="CO163" s="20" t="s">
        <v>489</v>
      </c>
      <c r="CP163" s="36">
        <v>20498</v>
      </c>
      <c r="CQ163" s="36" t="s">
        <v>1735</v>
      </c>
      <c r="CR163" s="36" t="s">
        <v>1749</v>
      </c>
      <c r="CS163" s="57" t="s">
        <v>1750</v>
      </c>
      <c r="CT163" s="35" t="s">
        <v>872</v>
      </c>
      <c r="CU163" s="35" t="s">
        <v>873</v>
      </c>
      <c r="CV163" s="62" t="s">
        <v>2363</v>
      </c>
    </row>
    <row r="164" spans="92:100" ht="13.5" hidden="1">
      <c r="CN164" s="13">
        <v>162</v>
      </c>
      <c r="CO164" s="20" t="s">
        <v>490</v>
      </c>
      <c r="CP164" s="36">
        <v>25470</v>
      </c>
      <c r="CQ164" s="36" t="s">
        <v>1735</v>
      </c>
      <c r="CR164" s="36" t="s">
        <v>1751</v>
      </c>
      <c r="CS164" s="57" t="s">
        <v>1752</v>
      </c>
      <c r="CT164" s="35" t="s">
        <v>874</v>
      </c>
      <c r="CU164" s="35" t="s">
        <v>875</v>
      </c>
      <c r="CV164" s="61" t="s">
        <v>2364</v>
      </c>
    </row>
    <row r="165" spans="92:100" ht="13.5" hidden="1">
      <c r="CN165" s="13">
        <v>163</v>
      </c>
      <c r="CO165" s="20" t="s">
        <v>178</v>
      </c>
      <c r="CP165" s="36">
        <v>20497</v>
      </c>
      <c r="CQ165" s="36" t="s">
        <v>1735</v>
      </c>
      <c r="CR165" s="36" t="s">
        <v>1753</v>
      </c>
      <c r="CS165" s="57" t="s">
        <v>1754</v>
      </c>
      <c r="CT165" s="35" t="s">
        <v>876</v>
      </c>
      <c r="CU165" s="35" t="s">
        <v>877</v>
      </c>
      <c r="CV165" s="62" t="s">
        <v>2365</v>
      </c>
    </row>
    <row r="166" spans="92:100" ht="13.5" hidden="1">
      <c r="CN166" s="13">
        <v>164</v>
      </c>
      <c r="CO166" s="20" t="s">
        <v>491</v>
      </c>
      <c r="CP166" s="36">
        <v>25571</v>
      </c>
      <c r="CQ166" s="36" t="s">
        <v>1735</v>
      </c>
      <c r="CR166" s="36" t="s">
        <v>1749</v>
      </c>
      <c r="CS166" s="57" t="s">
        <v>1755</v>
      </c>
      <c r="CT166" s="35" t="s">
        <v>878</v>
      </c>
      <c r="CU166" s="35" t="s">
        <v>879</v>
      </c>
      <c r="CV166" s="61" t="s">
        <v>2363</v>
      </c>
    </row>
    <row r="167" spans="92:100" ht="18.75" hidden="1">
      <c r="CN167" s="13">
        <v>165</v>
      </c>
      <c r="CO167" s="20" t="s">
        <v>492</v>
      </c>
      <c r="CP167" s="36">
        <v>23409</v>
      </c>
      <c r="CQ167" s="36" t="s">
        <v>1735</v>
      </c>
      <c r="CR167" s="36" t="s">
        <v>1756</v>
      </c>
      <c r="CS167" s="57" t="s">
        <v>1757</v>
      </c>
      <c r="CT167" s="35" t="s">
        <v>880</v>
      </c>
      <c r="CU167" s="35" t="s">
        <v>881</v>
      </c>
      <c r="CV167" s="61" t="s">
        <v>2366</v>
      </c>
    </row>
    <row r="168" spans="92:100" ht="13.5" hidden="1">
      <c r="CN168" s="13">
        <v>166</v>
      </c>
      <c r="CO168" s="20" t="s">
        <v>493</v>
      </c>
      <c r="CP168" s="36">
        <v>25045</v>
      </c>
      <c r="CQ168" s="36" t="s">
        <v>1681</v>
      </c>
      <c r="CR168" s="36" t="s">
        <v>1700</v>
      </c>
      <c r="CS168" s="57" t="s">
        <v>1758</v>
      </c>
      <c r="CT168" s="35" t="s">
        <v>882</v>
      </c>
      <c r="CU168" s="35" t="s">
        <v>883</v>
      </c>
      <c r="CV168" s="61" t="s">
        <v>2367</v>
      </c>
    </row>
    <row r="169" spans="92:100" ht="13.5" hidden="1">
      <c r="CN169" s="13">
        <v>167</v>
      </c>
      <c r="CO169" s="22" t="s">
        <v>179</v>
      </c>
      <c r="CP169" s="36">
        <v>20624</v>
      </c>
      <c r="CQ169" s="36" t="s">
        <v>1420</v>
      </c>
      <c r="CR169" s="36" t="s">
        <v>1759</v>
      </c>
      <c r="CS169" s="57" t="s">
        <v>1760</v>
      </c>
      <c r="CT169" s="35" t="s">
        <v>884</v>
      </c>
      <c r="CU169" s="35" t="s">
        <v>885</v>
      </c>
      <c r="CV169" s="61" t="s">
        <v>2368</v>
      </c>
    </row>
    <row r="170" spans="92:100" ht="13.5" hidden="1">
      <c r="CN170" s="13">
        <v>168</v>
      </c>
      <c r="CO170" s="20" t="s">
        <v>180</v>
      </c>
      <c r="CP170" s="36">
        <v>20523</v>
      </c>
      <c r="CQ170" s="36" t="s">
        <v>1420</v>
      </c>
      <c r="CR170" s="36" t="s">
        <v>1761</v>
      </c>
      <c r="CS170" s="57" t="s">
        <v>1762</v>
      </c>
      <c r="CT170" s="35" t="s">
        <v>886</v>
      </c>
      <c r="CU170" s="35" t="s">
        <v>887</v>
      </c>
      <c r="CV170" s="61" t="s">
        <v>2369</v>
      </c>
    </row>
    <row r="171" spans="92:100" ht="13.5" hidden="1">
      <c r="CN171" s="13">
        <v>169</v>
      </c>
      <c r="CO171" s="20" t="s">
        <v>494</v>
      </c>
      <c r="CP171" s="36">
        <v>22340</v>
      </c>
      <c r="CQ171" s="36" t="s">
        <v>1420</v>
      </c>
      <c r="CR171" s="36" t="s">
        <v>1763</v>
      </c>
      <c r="CS171" s="57" t="s">
        <v>1764</v>
      </c>
      <c r="CT171" s="35" t="s">
        <v>888</v>
      </c>
      <c r="CU171" s="35" t="s">
        <v>889</v>
      </c>
      <c r="CV171" s="61" t="s">
        <v>2370</v>
      </c>
    </row>
    <row r="172" spans="92:100" ht="13.5" hidden="1">
      <c r="CN172" s="13">
        <v>170</v>
      </c>
      <c r="CO172" s="20" t="s">
        <v>391</v>
      </c>
      <c r="CP172" s="36">
        <v>23408</v>
      </c>
      <c r="CQ172" s="36" t="s">
        <v>1420</v>
      </c>
      <c r="CR172" s="36" t="s">
        <v>1765</v>
      </c>
      <c r="CS172" s="57" t="s">
        <v>1766</v>
      </c>
      <c r="CT172" s="35" t="s">
        <v>890</v>
      </c>
      <c r="CU172" s="35" t="s">
        <v>891</v>
      </c>
      <c r="CV172" s="61" t="s">
        <v>2371</v>
      </c>
    </row>
    <row r="173" spans="92:100" ht="13.5" hidden="1">
      <c r="CN173" s="13">
        <v>171</v>
      </c>
      <c r="CO173" s="20" t="s">
        <v>430</v>
      </c>
      <c r="CP173" s="36">
        <v>25064</v>
      </c>
      <c r="CQ173" s="36" t="s">
        <v>1767</v>
      </c>
      <c r="CR173" s="36" t="s">
        <v>1768</v>
      </c>
      <c r="CS173" s="57" t="s">
        <v>1769</v>
      </c>
      <c r="CT173" s="35" t="s">
        <v>892</v>
      </c>
      <c r="CU173" s="35" t="s">
        <v>893</v>
      </c>
      <c r="CV173" s="61" t="s">
        <v>2372</v>
      </c>
    </row>
    <row r="174" spans="92:100" ht="13.5" hidden="1">
      <c r="CN174" s="13">
        <v>172</v>
      </c>
      <c r="CO174" s="20" t="s">
        <v>495</v>
      </c>
      <c r="CP174" s="36">
        <v>23417</v>
      </c>
      <c r="CQ174" s="36" t="s">
        <v>1613</v>
      </c>
      <c r="CR174" s="36" t="s">
        <v>1624</v>
      </c>
      <c r="CS174" s="57" t="s">
        <v>1770</v>
      </c>
      <c r="CT174" s="35" t="s">
        <v>894</v>
      </c>
      <c r="CU174" s="35" t="s">
        <v>895</v>
      </c>
      <c r="CV174" s="61" t="s">
        <v>2373</v>
      </c>
    </row>
    <row r="175" spans="92:100" ht="13.5" hidden="1">
      <c r="CN175" s="13">
        <v>173</v>
      </c>
      <c r="CO175" s="20" t="s">
        <v>496</v>
      </c>
      <c r="CP175" s="36">
        <v>22447</v>
      </c>
      <c r="CQ175" s="36" t="s">
        <v>1771</v>
      </c>
      <c r="CR175" s="36" t="s">
        <v>1772</v>
      </c>
      <c r="CS175" s="57" t="s">
        <v>1773</v>
      </c>
      <c r="CT175" s="35" t="s">
        <v>896</v>
      </c>
      <c r="CU175" s="35" t="s">
        <v>897</v>
      </c>
      <c r="CV175" s="61" t="s">
        <v>2374</v>
      </c>
    </row>
    <row r="176" spans="92:100" ht="13.5" hidden="1">
      <c r="CN176" s="13">
        <v>174</v>
      </c>
      <c r="CO176" s="20" t="s">
        <v>183</v>
      </c>
      <c r="CP176" s="36">
        <v>20379</v>
      </c>
      <c r="CQ176" s="36" t="s">
        <v>1771</v>
      </c>
      <c r="CR176" s="36" t="s">
        <v>1774</v>
      </c>
      <c r="CS176" s="57" t="s">
        <v>1775</v>
      </c>
      <c r="CT176" s="35" t="s">
        <v>898</v>
      </c>
      <c r="CU176" s="35" t="s">
        <v>899</v>
      </c>
      <c r="CV176" s="62" t="s">
        <v>2375</v>
      </c>
    </row>
    <row r="177" spans="92:100" ht="13.5" hidden="1">
      <c r="CN177" s="13">
        <v>175</v>
      </c>
      <c r="CO177" s="20" t="s">
        <v>497</v>
      </c>
      <c r="CP177" s="36">
        <v>20512</v>
      </c>
      <c r="CQ177" s="36" t="s">
        <v>1566</v>
      </c>
      <c r="CR177" s="36" t="s">
        <v>1776</v>
      </c>
      <c r="CS177" s="57" t="s">
        <v>1777</v>
      </c>
      <c r="CT177" s="35" t="s">
        <v>900</v>
      </c>
      <c r="CU177" s="35" t="s">
        <v>901</v>
      </c>
      <c r="CV177" s="62" t="s">
        <v>2376</v>
      </c>
    </row>
    <row r="178" spans="92:100" ht="13.5" hidden="1">
      <c r="CN178" s="13">
        <v>176</v>
      </c>
      <c r="CO178" s="21" t="s">
        <v>185</v>
      </c>
      <c r="CP178" s="36">
        <v>20530</v>
      </c>
      <c r="CQ178" s="36" t="s">
        <v>1616</v>
      </c>
      <c r="CR178" s="36" t="s">
        <v>1778</v>
      </c>
      <c r="CS178" s="57" t="s">
        <v>1779</v>
      </c>
      <c r="CT178" s="35" t="s">
        <v>902</v>
      </c>
      <c r="CU178" s="35" t="s">
        <v>903</v>
      </c>
      <c r="CV178" s="64" t="s">
        <v>2377</v>
      </c>
    </row>
    <row r="179" spans="92:100" ht="13.5" hidden="1">
      <c r="CN179" s="13">
        <v>177</v>
      </c>
      <c r="CO179" s="21" t="s">
        <v>186</v>
      </c>
      <c r="CP179" s="36">
        <v>20532</v>
      </c>
      <c r="CQ179" s="36" t="s">
        <v>1616</v>
      </c>
      <c r="CR179" s="36" t="s">
        <v>1780</v>
      </c>
      <c r="CS179" s="57" t="s">
        <v>1781</v>
      </c>
      <c r="CT179" s="35" t="s">
        <v>904</v>
      </c>
      <c r="CU179" s="35" t="s">
        <v>905</v>
      </c>
      <c r="CV179" s="64" t="s">
        <v>2378</v>
      </c>
    </row>
    <row r="180" spans="92:100" ht="13.5" hidden="1">
      <c r="CN180" s="13">
        <v>178</v>
      </c>
      <c r="CO180" s="21" t="s">
        <v>187</v>
      </c>
      <c r="CP180" s="36">
        <v>20531</v>
      </c>
      <c r="CQ180" s="36" t="s">
        <v>1616</v>
      </c>
      <c r="CR180" s="36" t="s">
        <v>1782</v>
      </c>
      <c r="CS180" s="57" t="s">
        <v>1783</v>
      </c>
      <c r="CT180" s="35" t="s">
        <v>906</v>
      </c>
      <c r="CU180" s="35" t="s">
        <v>907</v>
      </c>
      <c r="CV180" s="64" t="s">
        <v>2379</v>
      </c>
    </row>
    <row r="181" spans="92:100" ht="13.5" hidden="1">
      <c r="CN181" s="13">
        <v>179</v>
      </c>
      <c r="CO181" s="21" t="s">
        <v>188</v>
      </c>
      <c r="CP181" s="36">
        <v>20536</v>
      </c>
      <c r="CQ181" s="36" t="s">
        <v>1616</v>
      </c>
      <c r="CR181" s="36" t="s">
        <v>1784</v>
      </c>
      <c r="CS181" s="57" t="s">
        <v>1785</v>
      </c>
      <c r="CT181" s="35" t="s">
        <v>908</v>
      </c>
      <c r="CU181" s="35" t="s">
        <v>909</v>
      </c>
      <c r="CV181" s="64" t="s">
        <v>2380</v>
      </c>
    </row>
    <row r="182" spans="92:100" ht="13.5" hidden="1">
      <c r="CN182" s="13">
        <v>180</v>
      </c>
      <c r="CO182" s="21" t="s">
        <v>189</v>
      </c>
      <c r="CP182" s="36">
        <v>20534</v>
      </c>
      <c r="CQ182" s="36" t="s">
        <v>1616</v>
      </c>
      <c r="CR182" s="36" t="s">
        <v>1786</v>
      </c>
      <c r="CS182" s="57" t="s">
        <v>1787</v>
      </c>
      <c r="CT182" s="35" t="s">
        <v>910</v>
      </c>
      <c r="CU182" s="35" t="s">
        <v>911</v>
      </c>
      <c r="CV182" s="64" t="s">
        <v>2381</v>
      </c>
    </row>
    <row r="183" spans="92:100" ht="13.5" hidden="1">
      <c r="CN183" s="13">
        <v>181</v>
      </c>
      <c r="CO183" s="21" t="s">
        <v>190</v>
      </c>
      <c r="CP183" s="36">
        <v>20535</v>
      </c>
      <c r="CQ183" s="36" t="s">
        <v>1616</v>
      </c>
      <c r="CR183" s="36" t="s">
        <v>1788</v>
      </c>
      <c r="CS183" s="57" t="s">
        <v>1789</v>
      </c>
      <c r="CT183" s="35" t="s">
        <v>912</v>
      </c>
      <c r="CU183" s="35" t="s">
        <v>913</v>
      </c>
      <c r="CV183" s="64" t="s">
        <v>2382</v>
      </c>
    </row>
    <row r="184" spans="92:100" ht="13.5" hidden="1">
      <c r="CN184" s="13">
        <v>182</v>
      </c>
      <c r="CO184" s="20" t="s">
        <v>191</v>
      </c>
      <c r="CP184" s="36">
        <v>20533</v>
      </c>
      <c r="CQ184" s="36" t="s">
        <v>1616</v>
      </c>
      <c r="CR184" s="36" t="s">
        <v>1790</v>
      </c>
      <c r="CS184" s="57" t="s">
        <v>1791</v>
      </c>
      <c r="CT184" s="35" t="s">
        <v>914</v>
      </c>
      <c r="CU184" s="35" t="s">
        <v>915</v>
      </c>
      <c r="CV184" s="61" t="s">
        <v>2383</v>
      </c>
    </row>
    <row r="185" spans="92:100" ht="13.5" hidden="1">
      <c r="CN185" s="13">
        <v>183</v>
      </c>
      <c r="CO185" s="20" t="s">
        <v>498</v>
      </c>
      <c r="CP185" s="36">
        <v>24211</v>
      </c>
      <c r="CQ185" s="36" t="s">
        <v>1771</v>
      </c>
      <c r="CR185" s="36" t="s">
        <v>1792</v>
      </c>
      <c r="CS185" s="57" t="s">
        <v>1499</v>
      </c>
      <c r="CT185" s="35" t="s">
        <v>916</v>
      </c>
      <c r="CV185" s="61" t="s">
        <v>2384</v>
      </c>
    </row>
    <row r="186" spans="92:100" ht="13.5" hidden="1">
      <c r="CN186" s="13">
        <v>184</v>
      </c>
      <c r="CO186" s="20" t="s">
        <v>192</v>
      </c>
      <c r="CP186" s="36">
        <v>20412</v>
      </c>
      <c r="CQ186" s="36" t="s">
        <v>1793</v>
      </c>
      <c r="CR186" s="36" t="s">
        <v>1794</v>
      </c>
      <c r="CS186" s="57" t="s">
        <v>1795</v>
      </c>
      <c r="CT186" s="35" t="s">
        <v>917</v>
      </c>
      <c r="CU186" s="35" t="s">
        <v>918</v>
      </c>
      <c r="CV186" s="62" t="s">
        <v>2385</v>
      </c>
    </row>
    <row r="187" spans="92:100" ht="13.5" hidden="1">
      <c r="CN187" s="13">
        <v>185</v>
      </c>
      <c r="CO187" s="20" t="s">
        <v>193</v>
      </c>
      <c r="CP187" s="36">
        <v>20410</v>
      </c>
      <c r="CQ187" s="36" t="s">
        <v>1793</v>
      </c>
      <c r="CR187" s="36" t="s">
        <v>1796</v>
      </c>
      <c r="CS187" s="57" t="s">
        <v>1797</v>
      </c>
      <c r="CT187" s="35" t="s">
        <v>919</v>
      </c>
      <c r="CU187" s="35" t="s">
        <v>920</v>
      </c>
      <c r="CV187" s="62" t="s">
        <v>2386</v>
      </c>
    </row>
    <row r="188" spans="92:100" ht="13.5" hidden="1">
      <c r="CN188" s="13">
        <v>186</v>
      </c>
      <c r="CO188" s="20" t="s">
        <v>194</v>
      </c>
      <c r="CP188" s="36">
        <v>20411</v>
      </c>
      <c r="CQ188" s="36" t="s">
        <v>1793</v>
      </c>
      <c r="CR188" s="36" t="s">
        <v>1798</v>
      </c>
      <c r="CS188" s="57" t="s">
        <v>1799</v>
      </c>
      <c r="CT188" s="35" t="s">
        <v>921</v>
      </c>
      <c r="CU188" s="35" t="s">
        <v>922</v>
      </c>
      <c r="CV188" s="62" t="s">
        <v>2387</v>
      </c>
    </row>
    <row r="189" spans="92:100" ht="13.5" hidden="1">
      <c r="CN189" s="13">
        <v>187</v>
      </c>
      <c r="CO189" s="22" t="s">
        <v>195</v>
      </c>
      <c r="CP189" s="36">
        <v>22448</v>
      </c>
      <c r="CQ189" s="36" t="s">
        <v>1793</v>
      </c>
      <c r="CR189" s="36" t="s">
        <v>1800</v>
      </c>
      <c r="CS189" s="57" t="s">
        <v>1801</v>
      </c>
      <c r="CT189" s="35" t="s">
        <v>923</v>
      </c>
      <c r="CU189" s="35" t="s">
        <v>924</v>
      </c>
      <c r="CV189" s="61" t="s">
        <v>2388</v>
      </c>
    </row>
    <row r="190" spans="92:100" ht="13.5" hidden="1">
      <c r="CN190" s="13">
        <v>188</v>
      </c>
      <c r="CO190" s="20" t="s">
        <v>196</v>
      </c>
      <c r="CP190" s="36">
        <v>20408</v>
      </c>
      <c r="CQ190" s="36" t="s">
        <v>1793</v>
      </c>
      <c r="CR190" s="36" t="s">
        <v>1802</v>
      </c>
      <c r="CS190" s="57" t="s">
        <v>1803</v>
      </c>
      <c r="CT190" s="35" t="s">
        <v>925</v>
      </c>
      <c r="CU190" s="35" t="s">
        <v>926</v>
      </c>
      <c r="CV190" s="62" t="s">
        <v>2389</v>
      </c>
    </row>
    <row r="191" spans="92:100" ht="13.5" hidden="1">
      <c r="CN191" s="13">
        <v>189</v>
      </c>
      <c r="CO191" s="22" t="s">
        <v>197</v>
      </c>
      <c r="CP191" s="36">
        <v>22449</v>
      </c>
      <c r="CQ191" s="36" t="s">
        <v>1793</v>
      </c>
      <c r="CR191" s="36" t="s">
        <v>1804</v>
      </c>
      <c r="CS191" s="57" t="s">
        <v>1805</v>
      </c>
      <c r="CT191" s="35" t="s">
        <v>927</v>
      </c>
      <c r="CU191" s="35" t="s">
        <v>928</v>
      </c>
      <c r="CV191" s="61" t="s">
        <v>2390</v>
      </c>
    </row>
    <row r="192" spans="92:100" ht="13.5" hidden="1">
      <c r="CN192" s="13">
        <v>190</v>
      </c>
      <c r="CO192" s="20" t="s">
        <v>198</v>
      </c>
      <c r="CP192" s="36">
        <v>20409</v>
      </c>
      <c r="CQ192" s="36" t="s">
        <v>1793</v>
      </c>
      <c r="CR192" s="36" t="s">
        <v>1806</v>
      </c>
      <c r="CS192" s="57" t="s">
        <v>1807</v>
      </c>
      <c r="CT192" s="35" t="s">
        <v>929</v>
      </c>
      <c r="CU192" s="35" t="s">
        <v>930</v>
      </c>
      <c r="CV192" s="62" t="s">
        <v>2391</v>
      </c>
    </row>
    <row r="193" spans="92:100" ht="13.5" hidden="1">
      <c r="CN193" s="13">
        <v>191</v>
      </c>
      <c r="CO193" s="20" t="s">
        <v>431</v>
      </c>
      <c r="CP193" s="36">
        <v>25019</v>
      </c>
      <c r="CQ193" s="36" t="s">
        <v>1793</v>
      </c>
      <c r="CR193" s="36" t="s">
        <v>1808</v>
      </c>
      <c r="CS193" s="57" t="s">
        <v>1781</v>
      </c>
      <c r="CT193" s="35" t="s">
        <v>931</v>
      </c>
      <c r="CU193" s="35" t="s">
        <v>932</v>
      </c>
      <c r="CV193" s="61" t="s">
        <v>2239</v>
      </c>
    </row>
    <row r="194" spans="92:100" ht="13.5" hidden="1">
      <c r="CN194" s="13">
        <v>192</v>
      </c>
      <c r="CO194" s="20" t="s">
        <v>199</v>
      </c>
      <c r="CP194" s="36">
        <v>20413</v>
      </c>
      <c r="CQ194" s="36" t="s">
        <v>1793</v>
      </c>
      <c r="CR194" s="36" t="s">
        <v>1809</v>
      </c>
      <c r="CS194" s="57" t="s">
        <v>1810</v>
      </c>
      <c r="CT194" s="35" t="s">
        <v>933</v>
      </c>
      <c r="CU194" s="35" t="s">
        <v>934</v>
      </c>
      <c r="CV194" s="62" t="s">
        <v>2392</v>
      </c>
    </row>
    <row r="195" spans="92:100" ht="13.5" hidden="1">
      <c r="CN195" s="13">
        <v>193</v>
      </c>
      <c r="CO195" s="25" t="s">
        <v>200</v>
      </c>
      <c r="CP195" s="36">
        <v>20407</v>
      </c>
      <c r="CQ195" s="36" t="s">
        <v>1793</v>
      </c>
      <c r="CR195" s="36" t="s">
        <v>1811</v>
      </c>
      <c r="CS195" s="57" t="s">
        <v>1812</v>
      </c>
      <c r="CT195" s="35" t="s">
        <v>935</v>
      </c>
      <c r="CU195" s="35" t="s">
        <v>936</v>
      </c>
      <c r="CV195" s="62" t="s">
        <v>2393</v>
      </c>
    </row>
    <row r="196" spans="92:100" ht="13.5" hidden="1">
      <c r="CN196" s="13">
        <v>194</v>
      </c>
      <c r="CO196" s="26" t="s">
        <v>201</v>
      </c>
      <c r="CP196" s="36">
        <v>20406</v>
      </c>
      <c r="CQ196" s="36" t="s">
        <v>1793</v>
      </c>
      <c r="CR196" s="36" t="s">
        <v>1813</v>
      </c>
      <c r="CS196" s="57" t="s">
        <v>1814</v>
      </c>
      <c r="CT196" s="35" t="s">
        <v>937</v>
      </c>
      <c r="CU196" s="35" t="s">
        <v>938</v>
      </c>
      <c r="CV196" s="62" t="s">
        <v>2394</v>
      </c>
    </row>
    <row r="197" spans="92:100" ht="14.25" hidden="1" thickBot="1">
      <c r="CN197" s="13">
        <v>195</v>
      </c>
      <c r="CO197" s="27" t="s">
        <v>432</v>
      </c>
      <c r="CP197" s="36">
        <v>25039</v>
      </c>
      <c r="CQ197" s="36" t="s">
        <v>1793</v>
      </c>
      <c r="CR197" s="36" t="s">
        <v>1811</v>
      </c>
      <c r="CS197" s="57" t="s">
        <v>1815</v>
      </c>
      <c r="CT197" s="35" t="s">
        <v>939</v>
      </c>
      <c r="CU197" s="35" t="s">
        <v>940</v>
      </c>
      <c r="CV197" s="61" t="s">
        <v>2393</v>
      </c>
    </row>
    <row r="198" spans="92:100" ht="13.5" hidden="1">
      <c r="CN198" s="13">
        <v>196</v>
      </c>
      <c r="CO198" s="28" t="s">
        <v>499</v>
      </c>
      <c r="CP198" s="36">
        <v>25672</v>
      </c>
      <c r="CQ198" s="36" t="s">
        <v>1793</v>
      </c>
      <c r="CR198" s="36" t="s">
        <v>1816</v>
      </c>
      <c r="CS198" s="57" t="s">
        <v>1817</v>
      </c>
      <c r="CT198" s="35" t="s">
        <v>941</v>
      </c>
      <c r="CU198" s="35" t="s">
        <v>942</v>
      </c>
      <c r="CV198" s="62" t="s">
        <v>2395</v>
      </c>
    </row>
    <row r="199" spans="92:100" ht="13.5" hidden="1">
      <c r="CN199" s="13">
        <v>197</v>
      </c>
      <c r="CO199" s="25" t="s">
        <v>202</v>
      </c>
      <c r="CP199" s="36">
        <v>20414</v>
      </c>
      <c r="CQ199" s="36" t="s">
        <v>1793</v>
      </c>
      <c r="CR199" s="36" t="s">
        <v>1802</v>
      </c>
      <c r="CS199" s="57" t="s">
        <v>1818</v>
      </c>
      <c r="CT199" s="35" t="s">
        <v>943</v>
      </c>
      <c r="CU199" s="35" t="s">
        <v>944</v>
      </c>
      <c r="CV199" s="62" t="s">
        <v>2389</v>
      </c>
    </row>
    <row r="200" spans="92:100" ht="13.5" hidden="1">
      <c r="CN200" s="13">
        <v>198</v>
      </c>
      <c r="CO200" s="29" t="s">
        <v>203</v>
      </c>
      <c r="CP200" s="36">
        <v>20566</v>
      </c>
      <c r="CQ200" s="36" t="s">
        <v>1819</v>
      </c>
      <c r="CR200" s="36" t="s">
        <v>1820</v>
      </c>
      <c r="CS200" s="57" t="s">
        <v>1821</v>
      </c>
      <c r="CT200" s="35" t="s">
        <v>945</v>
      </c>
      <c r="CU200" s="35" t="s">
        <v>946</v>
      </c>
      <c r="CV200" s="64" t="s">
        <v>2396</v>
      </c>
    </row>
    <row r="201" spans="92:100" ht="13.5" hidden="1">
      <c r="CN201" s="13">
        <v>199</v>
      </c>
      <c r="CO201" s="25" t="s">
        <v>204</v>
      </c>
      <c r="CP201" s="36">
        <v>20569</v>
      </c>
      <c r="CQ201" s="36" t="s">
        <v>1819</v>
      </c>
      <c r="CR201" s="36" t="s">
        <v>1822</v>
      </c>
      <c r="CS201" s="57" t="s">
        <v>1823</v>
      </c>
      <c r="CT201" s="35" t="s">
        <v>947</v>
      </c>
      <c r="CU201" s="35" t="s">
        <v>948</v>
      </c>
      <c r="CV201" s="61" t="s">
        <v>2397</v>
      </c>
    </row>
    <row r="202" spans="92:100" ht="13.5" hidden="1">
      <c r="CN202" s="13">
        <v>200</v>
      </c>
      <c r="CO202" s="25" t="s">
        <v>205</v>
      </c>
      <c r="CP202" s="36">
        <v>20568</v>
      </c>
      <c r="CQ202" s="36" t="s">
        <v>1819</v>
      </c>
      <c r="CR202" s="36" t="s">
        <v>1824</v>
      </c>
      <c r="CS202" s="57" t="s">
        <v>1825</v>
      </c>
      <c r="CT202" s="35" t="s">
        <v>949</v>
      </c>
      <c r="CU202" s="35" t="s">
        <v>950</v>
      </c>
      <c r="CV202" s="61" t="s">
        <v>2398</v>
      </c>
    </row>
    <row r="203" spans="92:100" ht="13.5" hidden="1">
      <c r="CN203" s="13">
        <v>201</v>
      </c>
      <c r="CO203" s="25" t="s">
        <v>206</v>
      </c>
      <c r="CP203" s="36">
        <v>20565</v>
      </c>
      <c r="CQ203" s="36" t="s">
        <v>1819</v>
      </c>
      <c r="CR203" s="36" t="s">
        <v>1826</v>
      </c>
      <c r="CS203" s="57" t="s">
        <v>1827</v>
      </c>
      <c r="CT203" s="35" t="s">
        <v>951</v>
      </c>
      <c r="CU203" s="35" t="s">
        <v>952</v>
      </c>
      <c r="CV203" s="61" t="s">
        <v>2399</v>
      </c>
    </row>
    <row r="204" spans="92:100" ht="13.5" hidden="1">
      <c r="CN204" s="13">
        <v>202</v>
      </c>
      <c r="CO204" s="30" t="s">
        <v>433</v>
      </c>
      <c r="CP204" s="36">
        <v>25017</v>
      </c>
      <c r="CQ204" s="36" t="s">
        <v>1819</v>
      </c>
      <c r="CR204" s="36" t="s">
        <v>1828</v>
      </c>
      <c r="CS204" s="57" t="s">
        <v>1829</v>
      </c>
      <c r="CT204" s="35" t="s">
        <v>953</v>
      </c>
      <c r="CU204" s="35" t="s">
        <v>954</v>
      </c>
      <c r="CV204" s="61" t="s">
        <v>2400</v>
      </c>
    </row>
    <row r="205" spans="92:100" ht="13.5" hidden="1">
      <c r="CN205" s="13">
        <v>203</v>
      </c>
      <c r="CO205" s="25" t="s">
        <v>207</v>
      </c>
      <c r="CP205" s="36">
        <v>20567</v>
      </c>
      <c r="CQ205" s="36" t="s">
        <v>1819</v>
      </c>
      <c r="CR205" s="36" t="s">
        <v>1820</v>
      </c>
      <c r="CS205" s="57" t="s">
        <v>1830</v>
      </c>
      <c r="CT205" s="35" t="s">
        <v>955</v>
      </c>
      <c r="CU205" s="35" t="s">
        <v>956</v>
      </c>
      <c r="CV205" s="61" t="s">
        <v>2396</v>
      </c>
    </row>
    <row r="206" spans="92:100" ht="13.5" hidden="1">
      <c r="CN206" s="13">
        <v>204</v>
      </c>
      <c r="CO206" s="25" t="s">
        <v>500</v>
      </c>
      <c r="CP206" s="36">
        <v>22433</v>
      </c>
      <c r="CQ206" s="36" t="s">
        <v>1641</v>
      </c>
      <c r="CR206" s="36" t="s">
        <v>1666</v>
      </c>
      <c r="CS206" s="57" t="s">
        <v>1831</v>
      </c>
      <c r="CT206" s="35" t="s">
        <v>957</v>
      </c>
      <c r="CU206" s="35" t="s">
        <v>958</v>
      </c>
      <c r="CV206" s="61" t="s">
        <v>2401</v>
      </c>
    </row>
    <row r="207" spans="92:100" ht="13.5" hidden="1">
      <c r="CN207" s="13">
        <v>205</v>
      </c>
      <c r="CO207" s="25" t="s">
        <v>501</v>
      </c>
      <c r="CP207" s="36">
        <v>20486</v>
      </c>
      <c r="CQ207" s="36" t="s">
        <v>1673</v>
      </c>
      <c r="CR207" s="36" t="s">
        <v>1832</v>
      </c>
      <c r="CS207" s="57" t="s">
        <v>1833</v>
      </c>
      <c r="CT207" s="35" t="s">
        <v>959</v>
      </c>
      <c r="CU207" s="35" t="s">
        <v>960</v>
      </c>
      <c r="CV207" s="62" t="s">
        <v>2402</v>
      </c>
    </row>
    <row r="208" spans="92:100" ht="18.75" hidden="1">
      <c r="CN208" s="13">
        <v>206</v>
      </c>
      <c r="CO208" s="25" t="s">
        <v>502</v>
      </c>
      <c r="CP208" s="36">
        <v>20514</v>
      </c>
      <c r="CQ208" s="36" t="s">
        <v>1566</v>
      </c>
      <c r="CR208" s="36" t="s">
        <v>1834</v>
      </c>
      <c r="CS208" s="57" t="s">
        <v>1835</v>
      </c>
      <c r="CT208" s="35" t="s">
        <v>961</v>
      </c>
      <c r="CU208" s="35" t="s">
        <v>962</v>
      </c>
      <c r="CV208" s="62" t="s">
        <v>2403</v>
      </c>
    </row>
    <row r="209" spans="92:100" ht="13.5" hidden="1">
      <c r="CN209" s="13">
        <v>207</v>
      </c>
      <c r="CO209" s="25" t="s">
        <v>211</v>
      </c>
      <c r="CP209" s="36">
        <v>20519</v>
      </c>
      <c r="CQ209" s="36" t="s">
        <v>1566</v>
      </c>
      <c r="CR209" s="36" t="s">
        <v>1836</v>
      </c>
      <c r="CS209" s="57" t="s">
        <v>1837</v>
      </c>
      <c r="CT209" s="35" t="s">
        <v>963</v>
      </c>
      <c r="CU209" s="35" t="s">
        <v>964</v>
      </c>
      <c r="CV209" s="62" t="s">
        <v>2404</v>
      </c>
    </row>
    <row r="210" spans="92:100" ht="13.5" hidden="1">
      <c r="CN210" s="13">
        <v>208</v>
      </c>
      <c r="CO210" s="25" t="s">
        <v>503</v>
      </c>
      <c r="CP210" s="36">
        <v>22354</v>
      </c>
      <c r="CQ210" s="36" t="s">
        <v>1566</v>
      </c>
      <c r="CR210" s="36" t="s">
        <v>1838</v>
      </c>
      <c r="CS210" s="57" t="s">
        <v>1839</v>
      </c>
      <c r="CT210" s="35" t="s">
        <v>965</v>
      </c>
      <c r="CU210" s="35" t="s">
        <v>966</v>
      </c>
      <c r="CV210" s="61" t="s">
        <v>2405</v>
      </c>
    </row>
    <row r="211" spans="92:100" ht="13.5" hidden="1">
      <c r="CN211" s="13">
        <v>209</v>
      </c>
      <c r="CO211" s="25" t="s">
        <v>213</v>
      </c>
      <c r="CP211" s="36">
        <v>20500</v>
      </c>
      <c r="CQ211" s="36" t="s">
        <v>1566</v>
      </c>
      <c r="CR211" s="36" t="s">
        <v>1840</v>
      </c>
      <c r="CS211" s="57" t="s">
        <v>1841</v>
      </c>
      <c r="CT211" s="35" t="s">
        <v>967</v>
      </c>
      <c r="CU211" s="35" t="s">
        <v>968</v>
      </c>
      <c r="CV211" s="62" t="s">
        <v>2406</v>
      </c>
    </row>
    <row r="212" spans="92:100" ht="13.5" hidden="1">
      <c r="CN212" s="13">
        <v>210</v>
      </c>
      <c r="CO212" s="30" t="s">
        <v>434</v>
      </c>
      <c r="CP212" s="36">
        <v>25037</v>
      </c>
      <c r="CQ212" s="36" t="s">
        <v>1566</v>
      </c>
      <c r="CR212" s="36" t="s">
        <v>1842</v>
      </c>
      <c r="CS212" s="57" t="s">
        <v>1843</v>
      </c>
      <c r="CT212" s="35" t="s">
        <v>969</v>
      </c>
      <c r="CU212" s="35" t="s">
        <v>970</v>
      </c>
      <c r="CV212" s="61" t="s">
        <v>2407</v>
      </c>
    </row>
    <row r="213" spans="92:100" ht="13.5" hidden="1">
      <c r="CN213" s="13">
        <v>211</v>
      </c>
      <c r="CO213" s="25" t="s">
        <v>214</v>
      </c>
      <c r="CP213" s="36">
        <v>20503</v>
      </c>
      <c r="CQ213" s="36" t="s">
        <v>1566</v>
      </c>
      <c r="CR213" s="36" t="s">
        <v>1844</v>
      </c>
      <c r="CS213" s="57" t="s">
        <v>1845</v>
      </c>
      <c r="CT213" s="35" t="s">
        <v>971</v>
      </c>
      <c r="CU213" s="35" t="s">
        <v>972</v>
      </c>
      <c r="CV213" s="62" t="s">
        <v>2408</v>
      </c>
    </row>
    <row r="214" spans="92:100" ht="13.5" hidden="1">
      <c r="CN214" s="13">
        <v>212</v>
      </c>
      <c r="CO214" s="25" t="s">
        <v>504</v>
      </c>
      <c r="CP214" s="36">
        <v>20504</v>
      </c>
      <c r="CQ214" s="36" t="s">
        <v>1566</v>
      </c>
      <c r="CR214" s="36" t="s">
        <v>1846</v>
      </c>
      <c r="CS214" s="57" t="s">
        <v>1847</v>
      </c>
      <c r="CT214" s="35" t="s">
        <v>973</v>
      </c>
      <c r="CU214" s="35" t="s">
        <v>974</v>
      </c>
      <c r="CV214" s="62" t="s">
        <v>2409</v>
      </c>
    </row>
    <row r="215" spans="92:100" ht="13.5" hidden="1">
      <c r="CN215" s="13">
        <v>213</v>
      </c>
      <c r="CO215" s="25" t="s">
        <v>216</v>
      </c>
      <c r="CP215" s="36">
        <v>20507</v>
      </c>
      <c r="CQ215" s="36" t="s">
        <v>1566</v>
      </c>
      <c r="CR215" s="36" t="s">
        <v>1848</v>
      </c>
      <c r="CS215" s="57" t="s">
        <v>1849</v>
      </c>
      <c r="CT215" s="35" t="s">
        <v>975</v>
      </c>
      <c r="CU215" s="35" t="s">
        <v>976</v>
      </c>
      <c r="CV215" s="62" t="s">
        <v>2410</v>
      </c>
    </row>
    <row r="216" spans="92:100" ht="13.5" hidden="1">
      <c r="CN216" s="13">
        <v>214</v>
      </c>
      <c r="CO216" s="25" t="s">
        <v>217</v>
      </c>
      <c r="CP216" s="36">
        <v>20508</v>
      </c>
      <c r="CQ216" s="36" t="s">
        <v>1566</v>
      </c>
      <c r="CR216" s="36" t="s">
        <v>1850</v>
      </c>
      <c r="CS216" s="57" t="s">
        <v>1851</v>
      </c>
      <c r="CT216" s="35" t="s">
        <v>977</v>
      </c>
      <c r="CU216" s="35" t="s">
        <v>978</v>
      </c>
      <c r="CV216" s="62" t="s">
        <v>2411</v>
      </c>
    </row>
    <row r="217" spans="92:100" ht="13.5" hidden="1">
      <c r="CN217" s="13">
        <v>215</v>
      </c>
      <c r="CO217" s="25" t="s">
        <v>218</v>
      </c>
      <c r="CP217" s="36">
        <v>20510</v>
      </c>
      <c r="CQ217" s="36" t="s">
        <v>1566</v>
      </c>
      <c r="CR217" s="36" t="s">
        <v>1852</v>
      </c>
      <c r="CS217" s="57" t="s">
        <v>1853</v>
      </c>
      <c r="CT217" s="35" t="s">
        <v>979</v>
      </c>
      <c r="CU217" s="35" t="s">
        <v>980</v>
      </c>
      <c r="CV217" s="62" t="s">
        <v>2412</v>
      </c>
    </row>
    <row r="218" spans="92:100" ht="13.5" hidden="1">
      <c r="CN218" s="13">
        <v>216</v>
      </c>
      <c r="CO218" s="25" t="s">
        <v>219</v>
      </c>
      <c r="CP218" s="36">
        <v>20521</v>
      </c>
      <c r="CQ218" s="36" t="s">
        <v>1566</v>
      </c>
      <c r="CR218" s="36" t="s">
        <v>1776</v>
      </c>
      <c r="CS218" s="57" t="s">
        <v>1854</v>
      </c>
      <c r="CT218" s="35" t="s">
        <v>981</v>
      </c>
      <c r="CU218" s="35" t="s">
        <v>982</v>
      </c>
      <c r="CV218" s="62" t="s">
        <v>2413</v>
      </c>
    </row>
    <row r="219" spans="92:100" ht="13.5" hidden="1">
      <c r="CN219" s="13">
        <v>217</v>
      </c>
      <c r="CO219" s="25" t="s">
        <v>220</v>
      </c>
      <c r="CP219" s="36">
        <v>20505</v>
      </c>
      <c r="CQ219" s="36" t="s">
        <v>1566</v>
      </c>
      <c r="CR219" s="36" t="s">
        <v>1707</v>
      </c>
      <c r="CS219" s="57" t="s">
        <v>1855</v>
      </c>
      <c r="CT219" s="35" t="s">
        <v>983</v>
      </c>
      <c r="CU219" s="35" t="s">
        <v>984</v>
      </c>
      <c r="CV219" s="62" t="s">
        <v>2414</v>
      </c>
    </row>
    <row r="220" spans="92:100" ht="13.5" hidden="1">
      <c r="CN220" s="13">
        <v>218</v>
      </c>
      <c r="CO220" s="25" t="s">
        <v>408</v>
      </c>
      <c r="CP220" s="36">
        <v>24180</v>
      </c>
      <c r="CQ220" s="36" t="s">
        <v>1566</v>
      </c>
      <c r="CR220" s="36" t="s">
        <v>1856</v>
      </c>
      <c r="CS220" s="57" t="s">
        <v>1857</v>
      </c>
      <c r="CT220" s="35" t="s">
        <v>985</v>
      </c>
      <c r="CU220" s="35" t="s">
        <v>986</v>
      </c>
      <c r="CV220" s="61" t="s">
        <v>2415</v>
      </c>
    </row>
    <row r="221" spans="92:100" ht="13.5" hidden="1">
      <c r="CN221" s="13">
        <v>219</v>
      </c>
      <c r="CO221" s="25" t="s">
        <v>505</v>
      </c>
      <c r="CP221" s="36">
        <v>20518</v>
      </c>
      <c r="CQ221" s="36" t="s">
        <v>1566</v>
      </c>
      <c r="CR221" s="36" t="s">
        <v>1858</v>
      </c>
      <c r="CS221" s="57" t="s">
        <v>1859</v>
      </c>
      <c r="CT221" s="35" t="s">
        <v>987</v>
      </c>
      <c r="CU221" s="35" t="s">
        <v>988</v>
      </c>
      <c r="CV221" s="62" t="s">
        <v>2416</v>
      </c>
    </row>
    <row r="222" spans="92:100" ht="13.5" hidden="1">
      <c r="CN222" s="13">
        <v>220</v>
      </c>
      <c r="CO222" s="25" t="s">
        <v>506</v>
      </c>
      <c r="CP222" s="36">
        <v>20515</v>
      </c>
      <c r="CQ222" s="36" t="s">
        <v>1566</v>
      </c>
      <c r="CR222" s="36" t="s">
        <v>1860</v>
      </c>
      <c r="CS222" s="57" t="s">
        <v>1861</v>
      </c>
      <c r="CT222" s="35" t="s">
        <v>989</v>
      </c>
      <c r="CU222" s="35" t="s">
        <v>990</v>
      </c>
      <c r="CV222" s="62" t="s">
        <v>2417</v>
      </c>
    </row>
    <row r="223" spans="92:100" ht="13.5" hidden="1">
      <c r="CN223" s="13">
        <v>221</v>
      </c>
      <c r="CO223" s="25" t="s">
        <v>223</v>
      </c>
      <c r="CP223" s="36">
        <v>20513</v>
      </c>
      <c r="CQ223" s="36" t="s">
        <v>1566</v>
      </c>
      <c r="CR223" s="36" t="s">
        <v>1862</v>
      </c>
      <c r="CS223" s="57" t="s">
        <v>1863</v>
      </c>
      <c r="CT223" s="35" t="s">
        <v>991</v>
      </c>
      <c r="CU223" s="35" t="s">
        <v>992</v>
      </c>
      <c r="CV223" s="62" t="s">
        <v>2418</v>
      </c>
    </row>
    <row r="224" spans="92:100" ht="13.5" hidden="1">
      <c r="CN224" s="13">
        <v>222</v>
      </c>
      <c r="CO224" s="25" t="s">
        <v>224</v>
      </c>
      <c r="CP224" s="36">
        <v>20511</v>
      </c>
      <c r="CQ224" s="36" t="s">
        <v>1566</v>
      </c>
      <c r="CR224" s="36" t="s">
        <v>1864</v>
      </c>
      <c r="CS224" s="57" t="s">
        <v>1865</v>
      </c>
      <c r="CT224" s="35" t="s">
        <v>993</v>
      </c>
      <c r="CU224" s="35" t="s">
        <v>994</v>
      </c>
      <c r="CV224" s="62" t="s">
        <v>2419</v>
      </c>
    </row>
    <row r="225" spans="92:100" ht="13.5" hidden="1">
      <c r="CN225" s="13">
        <v>223</v>
      </c>
      <c r="CO225" s="25" t="s">
        <v>378</v>
      </c>
      <c r="CP225" s="36">
        <v>20520</v>
      </c>
      <c r="CQ225" s="36" t="s">
        <v>1566</v>
      </c>
      <c r="CR225" s="36" t="s">
        <v>1862</v>
      </c>
      <c r="CS225" s="57" t="s">
        <v>1866</v>
      </c>
      <c r="CT225" s="35" t="s">
        <v>995</v>
      </c>
      <c r="CU225" s="35" t="s">
        <v>996</v>
      </c>
      <c r="CV225" s="62" t="s">
        <v>2418</v>
      </c>
    </row>
    <row r="226" spans="92:100" ht="13.5" hidden="1">
      <c r="CN226" s="13">
        <v>224</v>
      </c>
      <c r="CO226" s="25" t="s">
        <v>507</v>
      </c>
      <c r="CP226" s="36">
        <v>20501</v>
      </c>
      <c r="CQ226" s="36" t="s">
        <v>1566</v>
      </c>
      <c r="CR226" s="36" t="s">
        <v>1867</v>
      </c>
      <c r="CS226" s="57" t="s">
        <v>1868</v>
      </c>
      <c r="CT226" s="35" t="s">
        <v>997</v>
      </c>
      <c r="CU226" s="35" t="s">
        <v>998</v>
      </c>
      <c r="CV226" s="62" t="s">
        <v>2420</v>
      </c>
    </row>
    <row r="227" spans="92:100" ht="13.5" hidden="1">
      <c r="CN227" s="13">
        <v>225</v>
      </c>
      <c r="CO227" s="25" t="s">
        <v>508</v>
      </c>
      <c r="CP227" s="36">
        <v>20435</v>
      </c>
      <c r="CQ227" s="36" t="s">
        <v>1720</v>
      </c>
      <c r="CR227" s="36" t="s">
        <v>1723</v>
      </c>
      <c r="CS227" s="57" t="s">
        <v>1869</v>
      </c>
      <c r="CT227" s="35" t="s">
        <v>999</v>
      </c>
      <c r="CU227" s="35" t="s">
        <v>1000</v>
      </c>
      <c r="CV227" s="62" t="s">
        <v>2352</v>
      </c>
    </row>
    <row r="228" spans="92:100" ht="13.5" hidden="1">
      <c r="CN228" s="13">
        <v>226</v>
      </c>
      <c r="CO228" s="25" t="s">
        <v>228</v>
      </c>
      <c r="CP228" s="36">
        <v>22424</v>
      </c>
      <c r="CQ228" s="36" t="s">
        <v>1514</v>
      </c>
      <c r="CR228" s="36" t="s">
        <v>1870</v>
      </c>
      <c r="CS228" s="57" t="s">
        <v>1871</v>
      </c>
      <c r="CT228" s="35" t="s">
        <v>1001</v>
      </c>
      <c r="CU228" s="35" t="s">
        <v>1002</v>
      </c>
      <c r="CV228" s="61" t="s">
        <v>2421</v>
      </c>
    </row>
    <row r="229" spans="92:100" ht="13.5" hidden="1">
      <c r="CN229" s="13">
        <v>227</v>
      </c>
      <c r="CO229" s="25" t="s">
        <v>229</v>
      </c>
      <c r="CP229" s="36">
        <v>22425</v>
      </c>
      <c r="CQ229" s="36" t="s">
        <v>1514</v>
      </c>
      <c r="CR229" s="36" t="s">
        <v>1872</v>
      </c>
      <c r="CS229" s="57" t="s">
        <v>1873</v>
      </c>
      <c r="CT229" s="35" t="s">
        <v>1003</v>
      </c>
      <c r="CU229" s="35" t="s">
        <v>1004</v>
      </c>
      <c r="CV229" s="61" t="s">
        <v>2422</v>
      </c>
    </row>
    <row r="230" spans="92:100" ht="13.5" hidden="1">
      <c r="CN230" s="13">
        <v>228</v>
      </c>
      <c r="CO230" s="25" t="s">
        <v>509</v>
      </c>
      <c r="CP230" s="36">
        <v>25647</v>
      </c>
      <c r="CQ230" s="36" t="s">
        <v>1514</v>
      </c>
      <c r="CR230" s="36" t="s">
        <v>1874</v>
      </c>
      <c r="CS230" s="57" t="s">
        <v>1875</v>
      </c>
      <c r="CT230" s="35" t="s">
        <v>1005</v>
      </c>
      <c r="CU230" s="35" t="s">
        <v>1006</v>
      </c>
      <c r="CV230" s="61" t="s">
        <v>2423</v>
      </c>
    </row>
    <row r="231" spans="92:100" ht="13.5" hidden="1">
      <c r="CN231" s="13">
        <v>229</v>
      </c>
      <c r="CO231" s="25" t="s">
        <v>230</v>
      </c>
      <c r="CP231" s="36">
        <v>20564</v>
      </c>
      <c r="CQ231" s="36" t="s">
        <v>1514</v>
      </c>
      <c r="CR231" s="36" t="s">
        <v>1876</v>
      </c>
      <c r="CS231" s="57" t="s">
        <v>1877</v>
      </c>
      <c r="CT231" s="35" t="s">
        <v>1007</v>
      </c>
      <c r="CU231" s="35" t="s">
        <v>1008</v>
      </c>
      <c r="CV231" s="61" t="s">
        <v>2424</v>
      </c>
    </row>
    <row r="232" spans="92:100" ht="13.5" hidden="1">
      <c r="CN232" s="13">
        <v>230</v>
      </c>
      <c r="CO232" s="29" t="s">
        <v>510</v>
      </c>
      <c r="CP232" s="36">
        <v>25682</v>
      </c>
      <c r="CQ232" s="36" t="s">
        <v>1878</v>
      </c>
      <c r="CR232" s="36" t="s">
        <v>1879</v>
      </c>
      <c r="CS232" s="57" t="s">
        <v>1880</v>
      </c>
      <c r="CT232" s="35" t="s">
        <v>1009</v>
      </c>
      <c r="CU232" s="35" t="s">
        <v>1010</v>
      </c>
      <c r="CV232" s="64" t="s">
        <v>2425</v>
      </c>
    </row>
    <row r="233" spans="92:100" ht="13.5" hidden="1">
      <c r="CN233" s="13">
        <v>231</v>
      </c>
      <c r="CO233" s="25" t="s">
        <v>511</v>
      </c>
      <c r="CP233" s="36">
        <v>25511</v>
      </c>
      <c r="CQ233" s="36" t="s">
        <v>1878</v>
      </c>
      <c r="CR233" s="36" t="s">
        <v>1881</v>
      </c>
      <c r="CS233" s="57" t="s">
        <v>1882</v>
      </c>
      <c r="CT233" s="35" t="s">
        <v>1011</v>
      </c>
      <c r="CU233" s="35" t="s">
        <v>1012</v>
      </c>
      <c r="CV233" s="61" t="s">
        <v>2426</v>
      </c>
    </row>
    <row r="234" spans="92:100" ht="13.5" hidden="1">
      <c r="CN234" s="13">
        <v>232</v>
      </c>
      <c r="CO234" s="25" t="s">
        <v>231</v>
      </c>
      <c r="CP234" s="36">
        <v>20470</v>
      </c>
      <c r="CQ234" s="36" t="s">
        <v>1878</v>
      </c>
      <c r="CR234" s="36" t="s">
        <v>1492</v>
      </c>
      <c r="CS234" s="57" t="s">
        <v>1883</v>
      </c>
      <c r="CT234" s="35" t="s">
        <v>1013</v>
      </c>
      <c r="CU234" s="35" t="s">
        <v>1014</v>
      </c>
      <c r="CV234" s="62" t="s">
        <v>2427</v>
      </c>
    </row>
    <row r="235" spans="92:100" ht="13.5" hidden="1">
      <c r="CN235" s="13">
        <v>233</v>
      </c>
      <c r="CO235" s="29" t="s">
        <v>512</v>
      </c>
      <c r="CP235" s="36">
        <v>25683</v>
      </c>
      <c r="CQ235" s="36" t="s">
        <v>1884</v>
      </c>
      <c r="CR235" s="36" t="s">
        <v>1885</v>
      </c>
      <c r="CS235" s="57" t="s">
        <v>1886</v>
      </c>
      <c r="CT235" s="35" t="s">
        <v>1015</v>
      </c>
      <c r="CU235" s="35" t="s">
        <v>1016</v>
      </c>
      <c r="CV235" s="64" t="s">
        <v>2428</v>
      </c>
    </row>
    <row r="236" spans="92:100" ht="13.5" hidden="1">
      <c r="CN236" s="13">
        <v>234</v>
      </c>
      <c r="CO236" s="25" t="s">
        <v>513</v>
      </c>
      <c r="CP236" s="36">
        <v>23407</v>
      </c>
      <c r="CQ236" s="36" t="s">
        <v>1566</v>
      </c>
      <c r="CR236" s="36" t="s">
        <v>1887</v>
      </c>
      <c r="CS236" s="57" t="s">
        <v>1888</v>
      </c>
      <c r="CT236" s="35" t="s">
        <v>1017</v>
      </c>
      <c r="CU236" s="35" t="s">
        <v>1018</v>
      </c>
      <c r="CV236" s="61" t="s">
        <v>2429</v>
      </c>
    </row>
    <row r="237" spans="92:100" ht="13.5" hidden="1">
      <c r="CN237" s="13">
        <v>235</v>
      </c>
      <c r="CO237" s="25" t="s">
        <v>435</v>
      </c>
      <c r="CP237" s="36">
        <v>25061</v>
      </c>
      <c r="CQ237" s="36" t="s">
        <v>1889</v>
      </c>
      <c r="CR237" s="36" t="s">
        <v>1890</v>
      </c>
      <c r="CS237" s="57" t="s">
        <v>1891</v>
      </c>
      <c r="CT237" s="35" t="s">
        <v>1019</v>
      </c>
      <c r="CU237" s="35" t="s">
        <v>1020</v>
      </c>
      <c r="CV237" s="61" t="s">
        <v>2430</v>
      </c>
    </row>
    <row r="238" spans="92:100" ht="13.5" hidden="1">
      <c r="CN238" s="13">
        <v>236</v>
      </c>
      <c r="CO238" s="25" t="s">
        <v>232</v>
      </c>
      <c r="CP238" s="36">
        <v>20361</v>
      </c>
      <c r="CQ238" s="36" t="s">
        <v>1889</v>
      </c>
      <c r="CR238" s="36" t="s">
        <v>1892</v>
      </c>
      <c r="CS238" s="57" t="s">
        <v>1893</v>
      </c>
      <c r="CT238" s="35" t="s">
        <v>1021</v>
      </c>
      <c r="CU238" s="35" t="s">
        <v>1022</v>
      </c>
      <c r="CV238" s="62" t="s">
        <v>2431</v>
      </c>
    </row>
    <row r="239" spans="92:100" ht="13.5" hidden="1">
      <c r="CN239" s="13">
        <v>237</v>
      </c>
      <c r="CO239" s="25" t="s">
        <v>233</v>
      </c>
      <c r="CP239" s="36">
        <v>22383</v>
      </c>
      <c r="CQ239" s="36" t="s">
        <v>1889</v>
      </c>
      <c r="CR239" s="36" t="s">
        <v>1894</v>
      </c>
      <c r="CS239" s="57" t="s">
        <v>1895</v>
      </c>
      <c r="CT239" s="35" t="s">
        <v>1023</v>
      </c>
      <c r="CU239" s="35" t="s">
        <v>1024</v>
      </c>
      <c r="CV239" s="61" t="s">
        <v>2432</v>
      </c>
    </row>
    <row r="240" spans="92:100" ht="13.5" hidden="1">
      <c r="CN240" s="13">
        <v>238</v>
      </c>
      <c r="CO240" s="25" t="s">
        <v>234</v>
      </c>
      <c r="CP240" s="36">
        <v>20363</v>
      </c>
      <c r="CQ240" s="36" t="s">
        <v>1889</v>
      </c>
      <c r="CR240" s="36" t="s">
        <v>1896</v>
      </c>
      <c r="CS240" s="57" t="s">
        <v>1897</v>
      </c>
      <c r="CT240" s="35" t="s">
        <v>1025</v>
      </c>
      <c r="CU240" s="35" t="s">
        <v>1026</v>
      </c>
      <c r="CV240" s="62" t="s">
        <v>2433</v>
      </c>
    </row>
    <row r="241" spans="92:100" ht="13.5" hidden="1">
      <c r="CN241" s="13">
        <v>239</v>
      </c>
      <c r="CO241" s="25" t="s">
        <v>235</v>
      </c>
      <c r="CP241" s="36">
        <v>20362</v>
      </c>
      <c r="CQ241" s="36" t="s">
        <v>1889</v>
      </c>
      <c r="CR241" s="36" t="s">
        <v>1898</v>
      </c>
      <c r="CS241" s="57" t="s">
        <v>1899</v>
      </c>
      <c r="CT241" s="35" t="s">
        <v>1027</v>
      </c>
      <c r="CU241" s="35" t="s">
        <v>1028</v>
      </c>
      <c r="CV241" s="62" t="s">
        <v>2434</v>
      </c>
    </row>
    <row r="242" spans="92:100" ht="13.5" hidden="1">
      <c r="CN242" s="13">
        <v>240</v>
      </c>
      <c r="CO242" s="25" t="s">
        <v>514</v>
      </c>
      <c r="CP242" s="36">
        <v>20490</v>
      </c>
      <c r="CQ242" s="36" t="s">
        <v>1656</v>
      </c>
      <c r="CR242" s="36" t="s">
        <v>1659</v>
      </c>
      <c r="CS242" s="57" t="s">
        <v>1900</v>
      </c>
      <c r="CT242" s="35" t="s">
        <v>1029</v>
      </c>
      <c r="CU242" s="35" t="s">
        <v>1030</v>
      </c>
      <c r="CV242" s="62" t="s">
        <v>2435</v>
      </c>
    </row>
    <row r="243" spans="92:100" ht="13.5" hidden="1">
      <c r="CN243" s="13">
        <v>241</v>
      </c>
      <c r="CO243" s="25" t="s">
        <v>237</v>
      </c>
      <c r="CP243" s="36">
        <v>20573</v>
      </c>
      <c r="CQ243" s="36" t="s">
        <v>1619</v>
      </c>
      <c r="CR243" s="36" t="s">
        <v>1901</v>
      </c>
      <c r="CS243" s="57" t="s">
        <v>1902</v>
      </c>
      <c r="CT243" s="35" t="s">
        <v>1031</v>
      </c>
      <c r="CU243" s="35" t="s">
        <v>1032</v>
      </c>
      <c r="CV243" s="61" t="s">
        <v>2436</v>
      </c>
    </row>
    <row r="244" spans="92:100" ht="13.5" hidden="1">
      <c r="CN244" s="13">
        <v>242</v>
      </c>
      <c r="CO244" s="25" t="s">
        <v>238</v>
      </c>
      <c r="CP244" s="36">
        <v>20571</v>
      </c>
      <c r="CQ244" s="36" t="s">
        <v>1619</v>
      </c>
      <c r="CR244" s="36" t="s">
        <v>1903</v>
      </c>
      <c r="CS244" s="57" t="s">
        <v>1847</v>
      </c>
      <c r="CT244" s="35" t="s">
        <v>1033</v>
      </c>
      <c r="CU244" s="35" t="s">
        <v>1034</v>
      </c>
      <c r="CV244" s="61" t="s">
        <v>2437</v>
      </c>
    </row>
    <row r="245" spans="92:100" ht="13.5" hidden="1">
      <c r="CN245" s="13">
        <v>243</v>
      </c>
      <c r="CO245" s="25" t="s">
        <v>239</v>
      </c>
      <c r="CP245" s="36">
        <v>20572</v>
      </c>
      <c r="CQ245" s="36" t="s">
        <v>1619</v>
      </c>
      <c r="CR245" s="36" t="s">
        <v>1904</v>
      </c>
      <c r="CS245" s="57" t="s">
        <v>1905</v>
      </c>
      <c r="CT245" s="35" t="s">
        <v>1035</v>
      </c>
      <c r="CU245" s="35" t="s">
        <v>1036</v>
      </c>
      <c r="CV245" s="61" t="s">
        <v>2438</v>
      </c>
    </row>
    <row r="246" spans="92:100" ht="13.5" hidden="1">
      <c r="CN246" s="13">
        <v>244</v>
      </c>
      <c r="CO246" s="25" t="s">
        <v>240</v>
      </c>
      <c r="CP246" s="36">
        <v>20335</v>
      </c>
      <c r="CQ246" s="36" t="s">
        <v>1906</v>
      </c>
      <c r="CR246" s="36" t="s">
        <v>1907</v>
      </c>
      <c r="CS246" s="57" t="s">
        <v>1908</v>
      </c>
      <c r="CT246" s="35" t="s">
        <v>1037</v>
      </c>
      <c r="CU246" s="35" t="s">
        <v>1038</v>
      </c>
      <c r="CV246" s="62" t="s">
        <v>2439</v>
      </c>
    </row>
    <row r="247" spans="92:100" ht="13.5" hidden="1">
      <c r="CN247" s="13">
        <v>245</v>
      </c>
      <c r="CO247" s="25" t="s">
        <v>241</v>
      </c>
      <c r="CP247" s="36">
        <v>20334</v>
      </c>
      <c r="CQ247" s="36" t="s">
        <v>1906</v>
      </c>
      <c r="CR247" s="36" t="s">
        <v>1909</v>
      </c>
      <c r="CS247" s="57" t="s">
        <v>1910</v>
      </c>
      <c r="CT247" s="35" t="s">
        <v>1039</v>
      </c>
      <c r="CU247" s="35" t="s">
        <v>1040</v>
      </c>
      <c r="CV247" s="62" t="s">
        <v>2440</v>
      </c>
    </row>
    <row r="248" spans="92:100" ht="13.5" hidden="1">
      <c r="CN248" s="13">
        <v>246</v>
      </c>
      <c r="CO248" s="25" t="s">
        <v>242</v>
      </c>
      <c r="CP248" s="36">
        <v>20336</v>
      </c>
      <c r="CQ248" s="36" t="s">
        <v>1906</v>
      </c>
      <c r="CR248" s="36" t="s">
        <v>1911</v>
      </c>
      <c r="CS248" s="57" t="s">
        <v>1912</v>
      </c>
      <c r="CT248" s="35" t="s">
        <v>1041</v>
      </c>
      <c r="CU248" s="35" t="s">
        <v>1042</v>
      </c>
      <c r="CV248" s="62" t="s">
        <v>2441</v>
      </c>
    </row>
    <row r="249" spans="92:100" ht="13.5" hidden="1">
      <c r="CN249" s="13">
        <v>247</v>
      </c>
      <c r="CO249" s="25" t="s">
        <v>387</v>
      </c>
      <c r="CP249" s="36">
        <v>23371</v>
      </c>
      <c r="CQ249" s="36" t="s">
        <v>1906</v>
      </c>
      <c r="CR249" s="36" t="s">
        <v>1913</v>
      </c>
      <c r="CS249" s="57" t="s">
        <v>1914</v>
      </c>
      <c r="CT249" s="35" t="s">
        <v>1043</v>
      </c>
      <c r="CU249" s="35" t="s">
        <v>1044</v>
      </c>
      <c r="CV249" s="61" t="s">
        <v>2442</v>
      </c>
    </row>
    <row r="250" spans="92:100" ht="13.5" hidden="1">
      <c r="CN250" s="13">
        <v>248</v>
      </c>
      <c r="CO250" s="25" t="s">
        <v>515</v>
      </c>
      <c r="CP250" s="36">
        <v>22353</v>
      </c>
      <c r="CQ250" s="36" t="s">
        <v>1656</v>
      </c>
      <c r="CR250" s="36" t="s">
        <v>1915</v>
      </c>
      <c r="CS250" s="57" t="s">
        <v>1916</v>
      </c>
      <c r="CT250" s="35" t="s">
        <v>1045</v>
      </c>
      <c r="CU250" s="35" t="s">
        <v>1046</v>
      </c>
      <c r="CV250" s="61" t="s">
        <v>2443</v>
      </c>
    </row>
    <row r="251" spans="92:100" ht="13.5" hidden="1">
      <c r="CN251" s="13">
        <v>249</v>
      </c>
      <c r="CO251" s="25" t="s">
        <v>436</v>
      </c>
      <c r="CP251" s="36">
        <v>25010</v>
      </c>
      <c r="CQ251" s="36" t="s">
        <v>1656</v>
      </c>
      <c r="CR251" s="36" t="s">
        <v>1917</v>
      </c>
      <c r="CS251" s="57" t="s">
        <v>1918</v>
      </c>
      <c r="CT251" s="35" t="s">
        <v>1047</v>
      </c>
      <c r="CU251" s="35" t="s">
        <v>1048</v>
      </c>
      <c r="CV251" s="61" t="s">
        <v>2444</v>
      </c>
    </row>
    <row r="252" spans="92:100" ht="13.5" hidden="1">
      <c r="CN252" s="13">
        <v>250</v>
      </c>
      <c r="CO252" s="25" t="s">
        <v>244</v>
      </c>
      <c r="CP252" s="36">
        <v>20384</v>
      </c>
      <c r="CQ252" s="36" t="s">
        <v>1466</v>
      </c>
      <c r="CR252" s="36" t="s">
        <v>1467</v>
      </c>
      <c r="CS252" s="57" t="s">
        <v>1919</v>
      </c>
      <c r="CT252" s="35" t="s">
        <v>1049</v>
      </c>
      <c r="CU252" s="35" t="s">
        <v>1050</v>
      </c>
      <c r="CV252" s="62" t="s">
        <v>2445</v>
      </c>
    </row>
    <row r="253" spans="92:100" ht="13.5" hidden="1">
      <c r="CN253" s="13">
        <v>251</v>
      </c>
      <c r="CO253" s="25" t="s">
        <v>516</v>
      </c>
      <c r="CP253" s="36">
        <v>20522</v>
      </c>
      <c r="CQ253" s="36" t="s">
        <v>1566</v>
      </c>
      <c r="CR253" s="36" t="s">
        <v>1920</v>
      </c>
      <c r="CS253" s="57" t="s">
        <v>1818</v>
      </c>
      <c r="CT253" s="35" t="s">
        <v>1051</v>
      </c>
      <c r="CU253" s="35" t="s">
        <v>1052</v>
      </c>
      <c r="CV253" s="62" t="s">
        <v>2446</v>
      </c>
    </row>
    <row r="254" spans="92:100" ht="13.5" hidden="1">
      <c r="CN254" s="13">
        <v>252</v>
      </c>
      <c r="CO254" s="25" t="s">
        <v>517</v>
      </c>
      <c r="CP254" s="36">
        <v>20516</v>
      </c>
      <c r="CQ254" s="36" t="s">
        <v>1566</v>
      </c>
      <c r="CR254" s="36" t="s">
        <v>1921</v>
      </c>
      <c r="CS254" s="57" t="s">
        <v>1922</v>
      </c>
      <c r="CT254" s="35" t="s">
        <v>1053</v>
      </c>
      <c r="CU254" s="35" t="s">
        <v>1054</v>
      </c>
      <c r="CV254" s="62" t="s">
        <v>2447</v>
      </c>
    </row>
    <row r="255" spans="92:100" ht="13.5" hidden="1">
      <c r="CN255" s="13">
        <v>253</v>
      </c>
      <c r="CO255" s="25" t="s">
        <v>518</v>
      </c>
      <c r="CP255" s="36">
        <v>22329</v>
      </c>
      <c r="CQ255" s="36" t="s">
        <v>1434</v>
      </c>
      <c r="CR255" s="36" t="s">
        <v>1923</v>
      </c>
      <c r="CS255" s="57" t="s">
        <v>1924</v>
      </c>
      <c r="CT255" s="35" t="s">
        <v>1055</v>
      </c>
      <c r="CU255" s="35" t="s">
        <v>1056</v>
      </c>
      <c r="CV255" s="61" t="s">
        <v>2448</v>
      </c>
    </row>
    <row r="256" spans="92:100" ht="13.5" hidden="1">
      <c r="CN256" s="13">
        <v>254</v>
      </c>
      <c r="CO256" s="25" t="s">
        <v>519</v>
      </c>
      <c r="CP256" s="36">
        <v>20488</v>
      </c>
      <c r="CQ256" s="36" t="s">
        <v>1656</v>
      </c>
      <c r="CR256" s="36" t="s">
        <v>1925</v>
      </c>
      <c r="CS256" s="57">
        <v>22</v>
      </c>
      <c r="CT256" s="35" t="s">
        <v>1057</v>
      </c>
      <c r="CU256" s="35" t="s">
        <v>1058</v>
      </c>
      <c r="CV256" s="62" t="s">
        <v>2449</v>
      </c>
    </row>
    <row r="257" spans="92:100" ht="13.5" hidden="1">
      <c r="CN257" s="13">
        <v>255</v>
      </c>
      <c r="CO257" s="25" t="s">
        <v>520</v>
      </c>
      <c r="CP257" s="36">
        <v>22453</v>
      </c>
      <c r="CQ257" s="36" t="s">
        <v>1926</v>
      </c>
      <c r="CR257" s="36" t="s">
        <v>1927</v>
      </c>
      <c r="CS257" s="57" t="s">
        <v>1928</v>
      </c>
      <c r="CT257" s="35" t="s">
        <v>1059</v>
      </c>
      <c r="CU257" s="35" t="s">
        <v>1060</v>
      </c>
      <c r="CV257" s="61" t="s">
        <v>2450</v>
      </c>
    </row>
    <row r="258" spans="92:100" ht="13.5" hidden="1">
      <c r="CN258" s="13">
        <v>256</v>
      </c>
      <c r="CO258" s="25" t="s">
        <v>521</v>
      </c>
      <c r="CP258" s="36">
        <v>20517</v>
      </c>
      <c r="CQ258" s="36" t="s">
        <v>1566</v>
      </c>
      <c r="CR258" s="36" t="s">
        <v>1858</v>
      </c>
      <c r="CS258" s="57" t="s">
        <v>1770</v>
      </c>
      <c r="CT258" s="35" t="s">
        <v>1061</v>
      </c>
      <c r="CU258" s="35" t="s">
        <v>1062</v>
      </c>
      <c r="CV258" s="62" t="s">
        <v>2416</v>
      </c>
    </row>
    <row r="259" spans="92:100" ht="13.5" hidden="1">
      <c r="CN259" s="13">
        <v>257</v>
      </c>
      <c r="CO259" s="29" t="s">
        <v>522</v>
      </c>
      <c r="CP259" s="36">
        <v>20620</v>
      </c>
      <c r="CQ259" s="36" t="s">
        <v>1566</v>
      </c>
      <c r="CR259" s="36" t="s">
        <v>1846</v>
      </c>
      <c r="CS259" s="57" t="s">
        <v>1929</v>
      </c>
      <c r="CT259" s="35" t="s">
        <v>1063</v>
      </c>
      <c r="CU259" s="35" t="s">
        <v>1064</v>
      </c>
      <c r="CV259" s="61" t="s">
        <v>2451</v>
      </c>
    </row>
    <row r="260" spans="92:100" ht="13.5" hidden="1">
      <c r="CN260" s="13">
        <v>258</v>
      </c>
      <c r="CO260" s="25" t="s">
        <v>523</v>
      </c>
      <c r="CP260" s="36">
        <v>20346</v>
      </c>
      <c r="CQ260" s="36" t="s">
        <v>1930</v>
      </c>
      <c r="CR260" s="36" t="s">
        <v>1931</v>
      </c>
      <c r="CS260" s="57" t="s">
        <v>1932</v>
      </c>
      <c r="CT260" s="35" t="s">
        <v>1065</v>
      </c>
      <c r="CU260" s="35" t="s">
        <v>1066</v>
      </c>
      <c r="CV260" s="62" t="s">
        <v>2452</v>
      </c>
    </row>
    <row r="261" spans="92:100" ht="13.5" hidden="1">
      <c r="CN261" s="13">
        <v>259</v>
      </c>
      <c r="CO261" s="25" t="s">
        <v>524</v>
      </c>
      <c r="CP261" s="36">
        <v>20386</v>
      </c>
      <c r="CQ261" s="36" t="s">
        <v>1466</v>
      </c>
      <c r="CR261" s="36" t="s">
        <v>1933</v>
      </c>
      <c r="CS261" s="57" t="s">
        <v>1934</v>
      </c>
      <c r="CT261" s="35" t="s">
        <v>1067</v>
      </c>
      <c r="CU261" s="35" t="s">
        <v>1068</v>
      </c>
      <c r="CV261" s="62" t="s">
        <v>2453</v>
      </c>
    </row>
    <row r="262" spans="92:100" ht="13.5" hidden="1">
      <c r="CN262" s="13">
        <v>260</v>
      </c>
      <c r="CO262" s="25" t="s">
        <v>525</v>
      </c>
      <c r="CP262" s="36">
        <v>20469</v>
      </c>
      <c r="CQ262" s="36" t="s">
        <v>1878</v>
      </c>
      <c r="CR262" s="36" t="s">
        <v>1881</v>
      </c>
      <c r="CS262" s="57" t="s">
        <v>1935</v>
      </c>
      <c r="CT262" s="35" t="s">
        <v>1069</v>
      </c>
      <c r="CU262" s="35" t="s">
        <v>1070</v>
      </c>
      <c r="CV262" s="62" t="s">
        <v>2426</v>
      </c>
    </row>
    <row r="263" spans="92:100" ht="13.5" hidden="1">
      <c r="CN263" s="13">
        <v>261</v>
      </c>
      <c r="CO263" s="25" t="s">
        <v>526</v>
      </c>
      <c r="CP263" s="36">
        <v>20352</v>
      </c>
      <c r="CQ263" s="36" t="s">
        <v>1936</v>
      </c>
      <c r="CR263" s="36" t="s">
        <v>1937</v>
      </c>
      <c r="CS263" s="57" t="s">
        <v>1938</v>
      </c>
      <c r="CT263" s="35" t="s">
        <v>1071</v>
      </c>
      <c r="CU263" s="35" t="s">
        <v>1072</v>
      </c>
      <c r="CV263" s="62" t="s">
        <v>2454</v>
      </c>
    </row>
    <row r="264" spans="92:100" ht="13.5" hidden="1">
      <c r="CN264" s="13">
        <v>262</v>
      </c>
      <c r="CO264" s="25" t="s">
        <v>527</v>
      </c>
      <c r="CP264" s="36">
        <v>20338</v>
      </c>
      <c r="CQ264" s="36" t="s">
        <v>1906</v>
      </c>
      <c r="CR264" s="36" t="s">
        <v>1939</v>
      </c>
      <c r="CS264" s="57" t="s">
        <v>1940</v>
      </c>
      <c r="CT264" s="35" t="s">
        <v>1073</v>
      </c>
      <c r="CU264" s="35" t="s">
        <v>1074</v>
      </c>
      <c r="CV264" s="62" t="s">
        <v>2455</v>
      </c>
    </row>
    <row r="265" spans="92:100" ht="13.5" hidden="1">
      <c r="CN265" s="13">
        <v>263</v>
      </c>
      <c r="CO265" s="25" t="s">
        <v>258</v>
      </c>
      <c r="CP265" s="36">
        <v>20391</v>
      </c>
      <c r="CQ265" s="36" t="s">
        <v>1771</v>
      </c>
      <c r="CR265" s="36" t="s">
        <v>1941</v>
      </c>
      <c r="CS265" s="57" t="s">
        <v>1942</v>
      </c>
      <c r="CT265" s="35" t="s">
        <v>1075</v>
      </c>
      <c r="CU265" s="35" t="s">
        <v>1076</v>
      </c>
      <c r="CV265" s="62" t="s">
        <v>2456</v>
      </c>
    </row>
    <row r="266" spans="92:100" ht="13.5" hidden="1">
      <c r="CN266" s="13">
        <v>264</v>
      </c>
      <c r="CO266" s="30" t="s">
        <v>415</v>
      </c>
      <c r="CP266" s="36">
        <v>24213</v>
      </c>
      <c r="CQ266" s="36" t="s">
        <v>1771</v>
      </c>
      <c r="CR266" s="36" t="s">
        <v>1943</v>
      </c>
      <c r="CS266" s="57" t="s">
        <v>1733</v>
      </c>
      <c r="CT266" s="35" t="s">
        <v>1077</v>
      </c>
      <c r="CU266" s="35" t="s">
        <v>1078</v>
      </c>
      <c r="CV266" s="61" t="s">
        <v>2457</v>
      </c>
    </row>
    <row r="267" spans="92:100" ht="13.5" hidden="1">
      <c r="CN267" s="13">
        <v>265</v>
      </c>
      <c r="CO267" s="25" t="s">
        <v>259</v>
      </c>
      <c r="CP267" s="36">
        <v>22446</v>
      </c>
      <c r="CQ267" s="36" t="s">
        <v>1771</v>
      </c>
      <c r="CR267" s="36" t="s">
        <v>1774</v>
      </c>
      <c r="CS267" s="57" t="s">
        <v>1944</v>
      </c>
      <c r="CT267" s="35" t="s">
        <v>1079</v>
      </c>
      <c r="CU267" s="35" t="s">
        <v>1080</v>
      </c>
      <c r="CV267" s="61" t="s">
        <v>2375</v>
      </c>
    </row>
    <row r="268" spans="92:100" ht="13.5" hidden="1">
      <c r="CN268" s="13">
        <v>266</v>
      </c>
      <c r="CO268" s="25" t="s">
        <v>260</v>
      </c>
      <c r="CP268" s="36">
        <v>20389</v>
      </c>
      <c r="CQ268" s="36" t="s">
        <v>1771</v>
      </c>
      <c r="CR268" s="36" t="s">
        <v>1945</v>
      </c>
      <c r="CS268" s="57" t="s">
        <v>1946</v>
      </c>
      <c r="CT268" s="35" t="s">
        <v>1081</v>
      </c>
      <c r="CU268" s="35" t="s">
        <v>1082</v>
      </c>
      <c r="CV268" s="62" t="s">
        <v>2458</v>
      </c>
    </row>
    <row r="269" spans="92:100" ht="13.5" hidden="1">
      <c r="CN269" s="13">
        <v>267</v>
      </c>
      <c r="CO269" s="25" t="s">
        <v>528</v>
      </c>
      <c r="CP269" s="36">
        <v>25018</v>
      </c>
      <c r="CQ269" s="36" t="s">
        <v>1771</v>
      </c>
      <c r="CR269" s="36" t="s">
        <v>1947</v>
      </c>
      <c r="CS269" s="57" t="s">
        <v>1948</v>
      </c>
      <c r="CT269" s="35" t="s">
        <v>1083</v>
      </c>
      <c r="CU269" s="35" t="s">
        <v>1084</v>
      </c>
      <c r="CV269" s="61" t="s">
        <v>2459</v>
      </c>
    </row>
    <row r="270" spans="92:100" ht="13.5" hidden="1">
      <c r="CN270" s="13">
        <v>268</v>
      </c>
      <c r="CO270" s="25" t="s">
        <v>261</v>
      </c>
      <c r="CP270" s="36">
        <v>20388</v>
      </c>
      <c r="CQ270" s="36" t="s">
        <v>1771</v>
      </c>
      <c r="CR270" s="36" t="s">
        <v>1949</v>
      </c>
      <c r="CS270" s="57" t="s">
        <v>1640</v>
      </c>
      <c r="CT270" s="35" t="s">
        <v>1085</v>
      </c>
      <c r="CU270" s="35" t="s">
        <v>1086</v>
      </c>
      <c r="CV270" s="62" t="s">
        <v>2460</v>
      </c>
    </row>
    <row r="271" spans="92:100" ht="13.5" hidden="1">
      <c r="CN271" s="13">
        <v>269</v>
      </c>
      <c r="CO271" s="25" t="s">
        <v>262</v>
      </c>
      <c r="CP271" s="36">
        <v>20390</v>
      </c>
      <c r="CQ271" s="36" t="s">
        <v>1771</v>
      </c>
      <c r="CR271" s="36" t="s">
        <v>1950</v>
      </c>
      <c r="CS271" s="57" t="s">
        <v>1489</v>
      </c>
      <c r="CT271" s="35" t="s">
        <v>1087</v>
      </c>
      <c r="CU271" s="35" t="s">
        <v>1088</v>
      </c>
      <c r="CV271" s="62" t="s">
        <v>2461</v>
      </c>
    </row>
    <row r="272" spans="92:100" ht="13.5" hidden="1">
      <c r="CN272" s="13">
        <v>270</v>
      </c>
      <c r="CO272" s="25" t="s">
        <v>384</v>
      </c>
      <c r="CP272" s="36">
        <v>23366</v>
      </c>
      <c r="CQ272" s="36" t="s">
        <v>1771</v>
      </c>
      <c r="CR272" s="36" t="s">
        <v>1951</v>
      </c>
      <c r="CS272" s="57" t="s">
        <v>1952</v>
      </c>
      <c r="CT272" s="35" t="s">
        <v>1089</v>
      </c>
      <c r="CU272" s="35" t="s">
        <v>1090</v>
      </c>
      <c r="CV272" s="61" t="s">
        <v>2462</v>
      </c>
    </row>
    <row r="273" spans="92:100" ht="13.5" hidden="1">
      <c r="CN273" s="13">
        <v>271</v>
      </c>
      <c r="CO273" s="29" t="s">
        <v>529</v>
      </c>
      <c r="CP273" s="36">
        <v>20526</v>
      </c>
      <c r="CQ273" s="36" t="s">
        <v>1953</v>
      </c>
      <c r="CR273" s="36" t="s">
        <v>1954</v>
      </c>
      <c r="CS273" s="57" t="s">
        <v>1955</v>
      </c>
      <c r="CT273" s="35" t="s">
        <v>1091</v>
      </c>
      <c r="CU273" s="35" t="s">
        <v>1092</v>
      </c>
      <c r="CV273" s="64" t="s">
        <v>2463</v>
      </c>
    </row>
    <row r="274" spans="92:100" ht="13.5" hidden="1">
      <c r="CN274" s="13">
        <v>272</v>
      </c>
      <c r="CO274" s="25" t="s">
        <v>264</v>
      </c>
      <c r="CP274" s="36">
        <v>20399</v>
      </c>
      <c r="CQ274" s="36" t="s">
        <v>1608</v>
      </c>
      <c r="CR274" s="36" t="s">
        <v>1956</v>
      </c>
      <c r="CS274" s="57" t="s">
        <v>1957</v>
      </c>
      <c r="CT274" s="35" t="s">
        <v>1093</v>
      </c>
      <c r="CU274" s="35" t="s">
        <v>1094</v>
      </c>
      <c r="CV274" s="62" t="s">
        <v>2464</v>
      </c>
    </row>
    <row r="275" spans="92:100" ht="13.5" hidden="1">
      <c r="CN275" s="13">
        <v>273</v>
      </c>
      <c r="CO275" s="30" t="s">
        <v>437</v>
      </c>
      <c r="CP275" s="36">
        <v>25040</v>
      </c>
      <c r="CQ275" s="36" t="s">
        <v>1608</v>
      </c>
      <c r="CR275" s="36" t="s">
        <v>1958</v>
      </c>
      <c r="CS275" s="57" t="s">
        <v>1959</v>
      </c>
      <c r="CT275" s="35" t="s">
        <v>1095</v>
      </c>
      <c r="CU275" s="35" t="s">
        <v>1096</v>
      </c>
      <c r="CV275" s="61" t="s">
        <v>2465</v>
      </c>
    </row>
    <row r="276" spans="92:100" ht="13.5" hidden="1">
      <c r="CN276" s="13">
        <v>274</v>
      </c>
      <c r="CO276" s="25" t="s">
        <v>266</v>
      </c>
      <c r="CP276" s="36">
        <v>20396</v>
      </c>
      <c r="CQ276" s="36" t="s">
        <v>1608</v>
      </c>
      <c r="CR276" s="36" t="s">
        <v>1960</v>
      </c>
      <c r="CS276" s="57" t="s">
        <v>1961</v>
      </c>
      <c r="CT276" s="35" t="s">
        <v>1097</v>
      </c>
      <c r="CU276" s="35" t="s">
        <v>1098</v>
      </c>
      <c r="CV276" s="62" t="s">
        <v>2466</v>
      </c>
    </row>
    <row r="277" spans="92:100" ht="13.5" hidden="1">
      <c r="CN277" s="13">
        <v>275</v>
      </c>
      <c r="CO277" s="25" t="s">
        <v>267</v>
      </c>
      <c r="CP277" s="36">
        <v>20392</v>
      </c>
      <c r="CQ277" s="36" t="s">
        <v>1608</v>
      </c>
      <c r="CR277" s="36" t="s">
        <v>1962</v>
      </c>
      <c r="CS277" s="57" t="s">
        <v>1963</v>
      </c>
      <c r="CT277" s="35" t="s">
        <v>1099</v>
      </c>
      <c r="CU277" s="35" t="s">
        <v>1100</v>
      </c>
      <c r="CV277" s="62" t="s">
        <v>2467</v>
      </c>
    </row>
    <row r="278" spans="92:100" ht="13.5" hidden="1">
      <c r="CN278" s="13">
        <v>276</v>
      </c>
      <c r="CO278" s="25" t="s">
        <v>438</v>
      </c>
      <c r="CP278" s="36">
        <v>25043</v>
      </c>
      <c r="CQ278" s="36" t="s">
        <v>1608</v>
      </c>
      <c r="CR278" s="36" t="s">
        <v>1964</v>
      </c>
      <c r="CS278" s="57" t="s">
        <v>1893</v>
      </c>
      <c r="CT278" s="35" t="s">
        <v>1101</v>
      </c>
      <c r="CU278" s="35" t="s">
        <v>1102</v>
      </c>
      <c r="CV278" s="61" t="s">
        <v>2468</v>
      </c>
    </row>
    <row r="279" spans="92:100" ht="13.5" hidden="1">
      <c r="CN279" s="13">
        <v>277</v>
      </c>
      <c r="CO279" s="25" t="s">
        <v>268</v>
      </c>
      <c r="CP279" s="36">
        <v>20397</v>
      </c>
      <c r="CQ279" s="36" t="s">
        <v>1608</v>
      </c>
      <c r="CR279" s="36" t="s">
        <v>1965</v>
      </c>
      <c r="CS279" s="57" t="s">
        <v>1966</v>
      </c>
      <c r="CT279" s="35" t="s">
        <v>1103</v>
      </c>
      <c r="CU279" s="35" t="s">
        <v>1104</v>
      </c>
      <c r="CV279" s="62" t="s">
        <v>2469</v>
      </c>
    </row>
    <row r="280" spans="92:100" ht="13.5" hidden="1">
      <c r="CN280" s="13">
        <v>278</v>
      </c>
      <c r="CO280" s="25" t="s">
        <v>269</v>
      </c>
      <c r="CP280" s="36">
        <v>20398</v>
      </c>
      <c r="CQ280" s="36" t="s">
        <v>1608</v>
      </c>
      <c r="CR280" s="36" t="s">
        <v>1967</v>
      </c>
      <c r="CS280" s="57" t="s">
        <v>1968</v>
      </c>
      <c r="CT280" s="35" t="s">
        <v>1105</v>
      </c>
      <c r="CU280" s="35" t="s">
        <v>1106</v>
      </c>
      <c r="CV280" s="62" t="s">
        <v>2470</v>
      </c>
    </row>
    <row r="281" spans="92:100" ht="13.5" hidden="1">
      <c r="CN281" s="13">
        <v>279</v>
      </c>
      <c r="CO281" s="25" t="s">
        <v>270</v>
      </c>
      <c r="CP281" s="36">
        <v>20472</v>
      </c>
      <c r="CQ281" s="36" t="s">
        <v>1969</v>
      </c>
      <c r="CR281" s="36" t="s">
        <v>1970</v>
      </c>
      <c r="CS281" s="57" t="s">
        <v>1971</v>
      </c>
      <c r="CT281" s="35" t="s">
        <v>1107</v>
      </c>
      <c r="CU281" s="35" t="s">
        <v>1108</v>
      </c>
      <c r="CV281" s="62" t="s">
        <v>2471</v>
      </c>
    </row>
    <row r="282" spans="92:100" ht="13.5" hidden="1">
      <c r="CN282" s="13">
        <v>280</v>
      </c>
      <c r="CO282" s="29" t="s">
        <v>530</v>
      </c>
      <c r="CP282" s="36">
        <v>25680</v>
      </c>
      <c r="CQ282" s="36" t="s">
        <v>1972</v>
      </c>
      <c r="CR282" s="36" t="s">
        <v>1973</v>
      </c>
      <c r="CS282" s="57" t="s">
        <v>1974</v>
      </c>
      <c r="CT282" s="35" t="s">
        <v>1109</v>
      </c>
      <c r="CU282" s="35" t="s">
        <v>1110</v>
      </c>
      <c r="CV282" s="64" t="s">
        <v>2472</v>
      </c>
    </row>
    <row r="283" spans="92:100" ht="13.5" hidden="1">
      <c r="CN283" s="13">
        <v>281</v>
      </c>
      <c r="CO283" s="25" t="s">
        <v>271</v>
      </c>
      <c r="CP283" s="36">
        <v>20443</v>
      </c>
      <c r="CQ283" s="36" t="s">
        <v>1972</v>
      </c>
      <c r="CR283" s="36" t="s">
        <v>1975</v>
      </c>
      <c r="CS283" s="57" t="s">
        <v>1976</v>
      </c>
      <c r="CT283" s="35" t="s">
        <v>1111</v>
      </c>
      <c r="CU283" s="35" t="s">
        <v>1112</v>
      </c>
      <c r="CV283" s="62" t="s">
        <v>2473</v>
      </c>
    </row>
    <row r="284" spans="92:100" ht="13.5" hidden="1">
      <c r="CN284" s="13">
        <v>282</v>
      </c>
      <c r="CO284" s="25" t="s">
        <v>272</v>
      </c>
      <c r="CP284" s="36">
        <v>20607</v>
      </c>
      <c r="CQ284" s="36" t="s">
        <v>1972</v>
      </c>
      <c r="CR284" s="36" t="s">
        <v>1977</v>
      </c>
      <c r="CS284" s="57" t="s">
        <v>1978</v>
      </c>
      <c r="CT284" s="35" t="s">
        <v>1113</v>
      </c>
      <c r="CU284" s="35" t="s">
        <v>1114</v>
      </c>
      <c r="CV284" s="61" t="s">
        <v>2474</v>
      </c>
    </row>
    <row r="285" spans="92:100" ht="13.5" hidden="1">
      <c r="CN285" s="13">
        <v>283</v>
      </c>
      <c r="CO285" s="29" t="s">
        <v>531</v>
      </c>
      <c r="CP285" s="36">
        <v>25681</v>
      </c>
      <c r="CQ285" s="36" t="s">
        <v>1972</v>
      </c>
      <c r="CR285" s="36" t="s">
        <v>1979</v>
      </c>
      <c r="CS285" s="57" t="s">
        <v>1980</v>
      </c>
      <c r="CT285" s="35" t="s">
        <v>1115</v>
      </c>
      <c r="CU285" s="35" t="s">
        <v>1116</v>
      </c>
      <c r="CV285" s="64" t="s">
        <v>2475</v>
      </c>
    </row>
    <row r="286" spans="92:100" ht="13.5" hidden="1">
      <c r="CN286" s="13">
        <v>284</v>
      </c>
      <c r="CO286" s="25" t="s">
        <v>273</v>
      </c>
      <c r="CP286" s="36">
        <v>20447</v>
      </c>
      <c r="CQ286" s="36" t="s">
        <v>1972</v>
      </c>
      <c r="CR286" s="36" t="s">
        <v>1424</v>
      </c>
      <c r="CS286" s="57" t="s">
        <v>1981</v>
      </c>
      <c r="CT286" s="35" t="s">
        <v>1117</v>
      </c>
      <c r="CU286" s="35" t="s">
        <v>1118</v>
      </c>
      <c r="CV286" s="62" t="s">
        <v>2476</v>
      </c>
    </row>
    <row r="287" spans="92:100" ht="13.5" hidden="1">
      <c r="CN287" s="13">
        <v>285</v>
      </c>
      <c r="CO287" s="25" t="s">
        <v>532</v>
      </c>
      <c r="CP287" s="36">
        <v>25056</v>
      </c>
      <c r="CQ287" s="36" t="s">
        <v>1982</v>
      </c>
      <c r="CR287" s="36" t="s">
        <v>1983</v>
      </c>
      <c r="CS287" s="57" t="s">
        <v>1984</v>
      </c>
      <c r="CT287" s="35" t="s">
        <v>1119</v>
      </c>
      <c r="CU287" s="35" t="s">
        <v>1120</v>
      </c>
      <c r="CV287" s="61" t="s">
        <v>2477</v>
      </c>
    </row>
    <row r="288" spans="92:100" ht="13.5" hidden="1">
      <c r="CN288" s="13">
        <v>286</v>
      </c>
      <c r="CO288" s="25" t="s">
        <v>533</v>
      </c>
      <c r="CP288" s="36">
        <v>20415</v>
      </c>
      <c r="CQ288" s="36" t="s">
        <v>1793</v>
      </c>
      <c r="CR288" s="36" t="s">
        <v>1985</v>
      </c>
      <c r="CS288" s="57" t="s">
        <v>1986</v>
      </c>
      <c r="CT288" s="35" t="s">
        <v>1121</v>
      </c>
      <c r="CU288" s="35" t="s">
        <v>1122</v>
      </c>
      <c r="CV288" s="62" t="s">
        <v>2478</v>
      </c>
    </row>
    <row r="289" spans="92:100" ht="13.5" hidden="1">
      <c r="CN289" s="13">
        <v>287</v>
      </c>
      <c r="CO289" s="25" t="s">
        <v>534</v>
      </c>
      <c r="CP289" s="36">
        <v>25673</v>
      </c>
      <c r="CQ289" s="36" t="s">
        <v>1483</v>
      </c>
      <c r="CR289" s="36" t="s">
        <v>1987</v>
      </c>
      <c r="CS289" s="57" t="s">
        <v>1988</v>
      </c>
      <c r="CT289" s="35" t="s">
        <v>1123</v>
      </c>
      <c r="CU289" s="35" t="s">
        <v>1124</v>
      </c>
      <c r="CV289" s="62" t="s">
        <v>2479</v>
      </c>
    </row>
    <row r="290" spans="92:100" ht="13.5" hidden="1">
      <c r="CN290" s="13">
        <v>288</v>
      </c>
      <c r="CO290" s="25" t="s">
        <v>275</v>
      </c>
      <c r="CP290" s="36">
        <v>20378</v>
      </c>
      <c r="CQ290" s="36" t="s">
        <v>1926</v>
      </c>
      <c r="CR290" s="36" t="s">
        <v>1989</v>
      </c>
      <c r="CS290" s="57" t="s">
        <v>1990</v>
      </c>
      <c r="CT290" s="35" t="s">
        <v>1125</v>
      </c>
      <c r="CU290" s="35" t="s">
        <v>1126</v>
      </c>
      <c r="CV290" s="62" t="s">
        <v>2480</v>
      </c>
    </row>
    <row r="291" spans="92:100" ht="13.5" hidden="1">
      <c r="CN291" s="13">
        <v>289</v>
      </c>
      <c r="CO291" s="25" t="s">
        <v>276</v>
      </c>
      <c r="CP291" s="36">
        <v>22451</v>
      </c>
      <c r="CQ291" s="36" t="s">
        <v>1926</v>
      </c>
      <c r="CR291" s="36" t="s">
        <v>1991</v>
      </c>
      <c r="CS291" s="57" t="s">
        <v>1992</v>
      </c>
      <c r="CT291" s="35" t="s">
        <v>1127</v>
      </c>
      <c r="CU291" s="35" t="s">
        <v>1128</v>
      </c>
      <c r="CV291" s="61" t="s">
        <v>2481</v>
      </c>
    </row>
    <row r="292" spans="92:100" ht="13.5" hidden="1">
      <c r="CN292" s="13">
        <v>290</v>
      </c>
      <c r="CO292" s="25" t="s">
        <v>277</v>
      </c>
      <c r="CP292" s="36">
        <v>20366</v>
      </c>
      <c r="CQ292" s="36" t="s">
        <v>1926</v>
      </c>
      <c r="CR292" s="36" t="s">
        <v>1993</v>
      </c>
      <c r="CS292" s="57" t="s">
        <v>1994</v>
      </c>
      <c r="CT292" s="35" t="s">
        <v>1129</v>
      </c>
      <c r="CU292" s="35" t="s">
        <v>1130</v>
      </c>
      <c r="CV292" s="62" t="s">
        <v>2482</v>
      </c>
    </row>
    <row r="293" spans="92:100" ht="13.5" hidden="1">
      <c r="CN293" s="13">
        <v>291</v>
      </c>
      <c r="CO293" s="25" t="s">
        <v>278</v>
      </c>
      <c r="CP293" s="36">
        <v>20373</v>
      </c>
      <c r="CQ293" s="36" t="s">
        <v>1926</v>
      </c>
      <c r="CR293" s="36" t="s">
        <v>1993</v>
      </c>
      <c r="CS293" s="57" t="s">
        <v>1995</v>
      </c>
      <c r="CT293" s="35" t="s">
        <v>1131</v>
      </c>
      <c r="CU293" s="35" t="s">
        <v>1132</v>
      </c>
      <c r="CV293" s="62" t="s">
        <v>2482</v>
      </c>
    </row>
    <row r="294" spans="92:100" ht="13.5" hidden="1">
      <c r="CN294" s="13">
        <v>292</v>
      </c>
      <c r="CO294" s="25" t="s">
        <v>279</v>
      </c>
      <c r="CP294" s="36">
        <v>22452</v>
      </c>
      <c r="CQ294" s="36" t="s">
        <v>1926</v>
      </c>
      <c r="CR294" s="36" t="s">
        <v>1996</v>
      </c>
      <c r="CS294" s="57" t="s">
        <v>1997</v>
      </c>
      <c r="CT294" s="35" t="s">
        <v>1133</v>
      </c>
      <c r="CU294" s="35" t="s">
        <v>1134</v>
      </c>
      <c r="CV294" s="61" t="s">
        <v>2483</v>
      </c>
    </row>
    <row r="295" spans="92:100" ht="13.5" hidden="1">
      <c r="CN295" s="13">
        <v>293</v>
      </c>
      <c r="CO295" s="25" t="s">
        <v>385</v>
      </c>
      <c r="CP295" s="36">
        <v>23367</v>
      </c>
      <c r="CQ295" s="36" t="s">
        <v>1926</v>
      </c>
      <c r="CR295" s="36" t="s">
        <v>1998</v>
      </c>
      <c r="CS295" s="57" t="s">
        <v>1999</v>
      </c>
      <c r="CT295" s="35" t="s">
        <v>1135</v>
      </c>
      <c r="CU295" s="35" t="s">
        <v>1136</v>
      </c>
      <c r="CV295" s="61" t="s">
        <v>2484</v>
      </c>
    </row>
    <row r="296" spans="92:100" ht="13.5" hidden="1">
      <c r="CN296" s="13">
        <v>294</v>
      </c>
      <c r="CO296" s="25" t="s">
        <v>280</v>
      </c>
      <c r="CP296" s="36">
        <v>20372</v>
      </c>
      <c r="CQ296" s="36" t="s">
        <v>1926</v>
      </c>
      <c r="CR296" s="36" t="s">
        <v>2000</v>
      </c>
      <c r="CS296" s="57" t="s">
        <v>2001</v>
      </c>
      <c r="CT296" s="35" t="s">
        <v>1137</v>
      </c>
      <c r="CU296" s="35" t="s">
        <v>1138</v>
      </c>
      <c r="CV296" s="62" t="s">
        <v>2485</v>
      </c>
    </row>
    <row r="297" spans="92:100" ht="13.5" hidden="1">
      <c r="CN297" s="13">
        <v>295</v>
      </c>
      <c r="CO297" s="25" t="s">
        <v>535</v>
      </c>
      <c r="CP297" s="36">
        <v>25671</v>
      </c>
      <c r="CQ297" s="36" t="s">
        <v>1926</v>
      </c>
      <c r="CR297" s="36" t="s">
        <v>2002</v>
      </c>
      <c r="CS297" s="57" t="s">
        <v>1805</v>
      </c>
      <c r="CT297" s="35" t="s">
        <v>1139</v>
      </c>
      <c r="CU297" s="35" t="s">
        <v>1140</v>
      </c>
      <c r="CV297" s="61" t="s">
        <v>2486</v>
      </c>
    </row>
    <row r="298" spans="92:100" ht="13.5" hidden="1">
      <c r="CN298" s="13">
        <v>296</v>
      </c>
      <c r="CO298" s="25" t="s">
        <v>281</v>
      </c>
      <c r="CP298" s="36">
        <v>20580</v>
      </c>
      <c r="CQ298" s="36" t="s">
        <v>1926</v>
      </c>
      <c r="CR298" s="36" t="s">
        <v>2003</v>
      </c>
      <c r="CS298" s="57" t="s">
        <v>2004</v>
      </c>
      <c r="CT298" s="35" t="s">
        <v>1141</v>
      </c>
      <c r="CU298" s="35" t="s">
        <v>1142</v>
      </c>
      <c r="CV298" s="61" t="s">
        <v>2487</v>
      </c>
    </row>
    <row r="299" spans="92:100" ht="13.5" hidden="1">
      <c r="CN299" s="13">
        <v>297</v>
      </c>
      <c r="CO299" s="25" t="s">
        <v>282</v>
      </c>
      <c r="CP299" s="36">
        <v>20375</v>
      </c>
      <c r="CQ299" s="36" t="s">
        <v>1926</v>
      </c>
      <c r="CR299" s="36" t="s">
        <v>2005</v>
      </c>
      <c r="CS299" s="57" t="s">
        <v>2006</v>
      </c>
      <c r="CT299" s="35" t="s">
        <v>1143</v>
      </c>
      <c r="CU299" s="35" t="s">
        <v>1144</v>
      </c>
      <c r="CV299" s="62" t="s">
        <v>2488</v>
      </c>
    </row>
    <row r="300" spans="92:100" ht="13.5" hidden="1">
      <c r="CN300" s="13">
        <v>298</v>
      </c>
      <c r="CO300" s="30" t="s">
        <v>439</v>
      </c>
      <c r="CP300" s="36">
        <v>25013</v>
      </c>
      <c r="CQ300" s="36" t="s">
        <v>1926</v>
      </c>
      <c r="CR300" s="36" t="s">
        <v>2007</v>
      </c>
      <c r="CS300" s="57" t="s">
        <v>2008</v>
      </c>
      <c r="CT300" s="35" t="s">
        <v>1145</v>
      </c>
      <c r="CU300" s="35" t="s">
        <v>1146</v>
      </c>
      <c r="CV300" s="61" t="s">
        <v>2489</v>
      </c>
    </row>
    <row r="301" spans="92:100" ht="13.5" hidden="1">
      <c r="CN301" s="13">
        <v>299</v>
      </c>
      <c r="CO301" s="25" t="s">
        <v>283</v>
      </c>
      <c r="CP301" s="36">
        <v>20377</v>
      </c>
      <c r="CQ301" s="36" t="s">
        <v>1926</v>
      </c>
      <c r="CR301" s="36" t="s">
        <v>2009</v>
      </c>
      <c r="CS301" s="57" t="s">
        <v>2010</v>
      </c>
      <c r="CT301" s="35" t="s">
        <v>1147</v>
      </c>
      <c r="CU301" s="35" t="s">
        <v>1148</v>
      </c>
      <c r="CV301" s="62" t="s">
        <v>2490</v>
      </c>
    </row>
    <row r="302" spans="92:100" ht="13.5" hidden="1">
      <c r="CN302" s="13">
        <v>300</v>
      </c>
      <c r="CO302" s="25" t="s">
        <v>382</v>
      </c>
      <c r="CP302" s="36">
        <v>23205</v>
      </c>
      <c r="CQ302" s="36" t="s">
        <v>1926</v>
      </c>
      <c r="CR302" s="36" t="s">
        <v>2011</v>
      </c>
      <c r="CS302" s="57" t="s">
        <v>2012</v>
      </c>
      <c r="CT302" s="35" t="s">
        <v>1149</v>
      </c>
      <c r="CU302" s="35" t="s">
        <v>1150</v>
      </c>
      <c r="CV302" s="61" t="s">
        <v>2491</v>
      </c>
    </row>
    <row r="303" spans="92:100" ht="13.5" hidden="1">
      <c r="CN303" s="13">
        <v>301</v>
      </c>
      <c r="CO303" s="25" t="s">
        <v>284</v>
      </c>
      <c r="CP303" s="36">
        <v>20374</v>
      </c>
      <c r="CQ303" s="36" t="s">
        <v>1926</v>
      </c>
      <c r="CR303" s="36" t="s">
        <v>1945</v>
      </c>
      <c r="CS303" s="57" t="s">
        <v>2013</v>
      </c>
      <c r="CT303" s="35" t="s">
        <v>1151</v>
      </c>
      <c r="CU303" s="35" t="s">
        <v>1152</v>
      </c>
      <c r="CV303" s="62" t="s">
        <v>2492</v>
      </c>
    </row>
    <row r="304" spans="92:100" ht="13.5" hidden="1">
      <c r="CN304" s="13">
        <v>302</v>
      </c>
      <c r="CO304" s="25" t="s">
        <v>285</v>
      </c>
      <c r="CP304" s="36">
        <v>20371</v>
      </c>
      <c r="CQ304" s="36" t="s">
        <v>1926</v>
      </c>
      <c r="CR304" s="36" t="s">
        <v>2014</v>
      </c>
      <c r="CS304" s="57" t="s">
        <v>2015</v>
      </c>
      <c r="CT304" s="35" t="s">
        <v>1153</v>
      </c>
      <c r="CU304" s="35" t="s">
        <v>1154</v>
      </c>
      <c r="CV304" s="62" t="s">
        <v>2493</v>
      </c>
    </row>
    <row r="305" spans="92:100" ht="13.5" hidden="1">
      <c r="CN305" s="13">
        <v>303</v>
      </c>
      <c r="CO305" s="25" t="s">
        <v>286</v>
      </c>
      <c r="CP305" s="36">
        <v>22450</v>
      </c>
      <c r="CQ305" s="36" t="s">
        <v>1926</v>
      </c>
      <c r="CR305" s="36" t="s">
        <v>2016</v>
      </c>
      <c r="CS305" s="57" t="s">
        <v>2017</v>
      </c>
      <c r="CT305" s="35" t="s">
        <v>1155</v>
      </c>
      <c r="CU305" s="35" t="s">
        <v>1156</v>
      </c>
      <c r="CV305" s="61" t="s">
        <v>2494</v>
      </c>
    </row>
    <row r="306" spans="92:100" ht="13.5" hidden="1">
      <c r="CN306" s="13">
        <v>304</v>
      </c>
      <c r="CO306" s="25" t="s">
        <v>287</v>
      </c>
      <c r="CP306" s="36">
        <v>20376</v>
      </c>
      <c r="CQ306" s="36" t="s">
        <v>1926</v>
      </c>
      <c r="CR306" s="36" t="s">
        <v>2018</v>
      </c>
      <c r="CS306" s="57" t="s">
        <v>2019</v>
      </c>
      <c r="CT306" s="35" t="s">
        <v>1157</v>
      </c>
      <c r="CU306" s="35" t="s">
        <v>1158</v>
      </c>
      <c r="CV306" s="62" t="s">
        <v>2495</v>
      </c>
    </row>
    <row r="307" spans="92:100" ht="13.5" hidden="1">
      <c r="CN307" s="13">
        <v>305</v>
      </c>
      <c r="CO307" s="25" t="s">
        <v>440</v>
      </c>
      <c r="CP307" s="36">
        <v>25042</v>
      </c>
      <c r="CQ307" s="36" t="s">
        <v>1926</v>
      </c>
      <c r="CR307" s="36" t="s">
        <v>2020</v>
      </c>
      <c r="CS307" s="57" t="s">
        <v>2021</v>
      </c>
      <c r="CT307" s="35" t="s">
        <v>1159</v>
      </c>
      <c r="CU307" s="35" t="s">
        <v>1160</v>
      </c>
      <c r="CV307" s="61" t="s">
        <v>2496</v>
      </c>
    </row>
    <row r="308" spans="92:100" ht="13.5" hidden="1">
      <c r="CN308" s="13">
        <v>306</v>
      </c>
      <c r="CO308" s="25" t="s">
        <v>288</v>
      </c>
      <c r="CP308" s="36">
        <v>20322</v>
      </c>
      <c r="CQ308" s="36" t="s">
        <v>1676</v>
      </c>
      <c r="CR308" s="36" t="s">
        <v>2022</v>
      </c>
      <c r="CS308" s="57" t="s">
        <v>2023</v>
      </c>
      <c r="CT308" s="35" t="s">
        <v>1161</v>
      </c>
      <c r="CU308" s="35" t="s">
        <v>1162</v>
      </c>
      <c r="CV308" s="62" t="s">
        <v>2497</v>
      </c>
    </row>
    <row r="309" spans="92:100" ht="13.5" hidden="1">
      <c r="CN309" s="13">
        <v>307</v>
      </c>
      <c r="CO309" s="29" t="s">
        <v>536</v>
      </c>
      <c r="CP309" s="36">
        <v>25638</v>
      </c>
      <c r="CQ309" s="36" t="s">
        <v>1676</v>
      </c>
      <c r="CR309" s="36" t="s">
        <v>2024</v>
      </c>
      <c r="CS309" s="57" t="s">
        <v>2025</v>
      </c>
      <c r="CT309" s="35" t="s">
        <v>1163</v>
      </c>
      <c r="CU309" s="35" t="s">
        <v>1164</v>
      </c>
      <c r="CV309" s="61" t="s">
        <v>2498</v>
      </c>
    </row>
    <row r="310" spans="92:100" ht="13.5" hidden="1">
      <c r="CN310" s="13">
        <v>308</v>
      </c>
      <c r="CO310" s="25" t="s">
        <v>441</v>
      </c>
      <c r="CP310" s="36">
        <v>25057</v>
      </c>
      <c r="CQ310" s="36" t="s">
        <v>1676</v>
      </c>
      <c r="CR310" s="36" t="s">
        <v>2026</v>
      </c>
      <c r="CS310" s="57" t="s">
        <v>2027</v>
      </c>
      <c r="CT310" s="35" t="s">
        <v>1165</v>
      </c>
      <c r="CU310" s="35" t="s">
        <v>1166</v>
      </c>
      <c r="CV310" s="61" t="s">
        <v>2499</v>
      </c>
    </row>
    <row r="311" spans="92:100" ht="13.5" hidden="1">
      <c r="CN311" s="13">
        <v>309</v>
      </c>
      <c r="CO311" s="25" t="s">
        <v>289</v>
      </c>
      <c r="CP311" s="36">
        <v>22416</v>
      </c>
      <c r="CQ311" s="36" t="s">
        <v>1676</v>
      </c>
      <c r="CR311" s="36" t="s">
        <v>2028</v>
      </c>
      <c r="CS311" s="57">
        <v>11</v>
      </c>
      <c r="CT311" s="35" t="s">
        <v>1167</v>
      </c>
      <c r="CU311" s="35" t="s">
        <v>1168</v>
      </c>
      <c r="CV311" s="61" t="s">
        <v>2500</v>
      </c>
    </row>
    <row r="312" spans="92:100" ht="13.5" hidden="1">
      <c r="CN312" s="13">
        <v>310</v>
      </c>
      <c r="CO312" s="25" t="s">
        <v>537</v>
      </c>
      <c r="CP312" s="36">
        <v>23177</v>
      </c>
      <c r="CQ312" s="36" t="s">
        <v>1676</v>
      </c>
      <c r="CR312" s="36" t="s">
        <v>2029</v>
      </c>
      <c r="CS312" s="57" t="s">
        <v>2030</v>
      </c>
      <c r="CT312" s="35" t="s">
        <v>1169</v>
      </c>
      <c r="CU312" s="35" t="s">
        <v>1170</v>
      </c>
      <c r="CV312" s="61" t="s">
        <v>2501</v>
      </c>
    </row>
    <row r="313" spans="92:100" ht="13.5" hidden="1">
      <c r="CN313" s="13">
        <v>311</v>
      </c>
      <c r="CO313" s="25" t="s">
        <v>290</v>
      </c>
      <c r="CP313" s="36">
        <v>20323</v>
      </c>
      <c r="CQ313" s="36" t="s">
        <v>1676</v>
      </c>
      <c r="CR313" s="36" t="s">
        <v>2031</v>
      </c>
      <c r="CS313" s="57">
        <v>2555</v>
      </c>
      <c r="CT313" s="35" t="s">
        <v>1171</v>
      </c>
      <c r="CU313" s="35" t="s">
        <v>1172</v>
      </c>
      <c r="CV313" s="62" t="s">
        <v>2502</v>
      </c>
    </row>
    <row r="314" spans="92:100" ht="13.5" hidden="1">
      <c r="CN314" s="13">
        <v>312</v>
      </c>
      <c r="CO314" s="25" t="s">
        <v>291</v>
      </c>
      <c r="CP314" s="36">
        <v>20330</v>
      </c>
      <c r="CQ314" s="36" t="s">
        <v>1676</v>
      </c>
      <c r="CR314" s="36" t="s">
        <v>2032</v>
      </c>
      <c r="CS314" s="57">
        <v>172</v>
      </c>
      <c r="CT314" s="35" t="s">
        <v>1173</v>
      </c>
      <c r="CU314" s="35" t="s">
        <v>1174</v>
      </c>
      <c r="CV314" s="62" t="s">
        <v>2503</v>
      </c>
    </row>
    <row r="315" spans="92:100" ht="13.5" hidden="1">
      <c r="CN315" s="13">
        <v>313</v>
      </c>
      <c r="CO315" s="25" t="s">
        <v>292</v>
      </c>
      <c r="CP315" s="36">
        <v>20326</v>
      </c>
      <c r="CQ315" s="36" t="s">
        <v>1676</v>
      </c>
      <c r="CR315" s="36" t="s">
        <v>2033</v>
      </c>
      <c r="CS315" s="57" t="s">
        <v>2034</v>
      </c>
      <c r="CT315" s="35" t="s">
        <v>1175</v>
      </c>
      <c r="CU315" s="35" t="s">
        <v>1176</v>
      </c>
      <c r="CV315" s="62" t="s">
        <v>2504</v>
      </c>
    </row>
    <row r="316" spans="92:100" ht="13.5" hidden="1">
      <c r="CN316" s="13">
        <v>314</v>
      </c>
      <c r="CO316" s="25" t="s">
        <v>538</v>
      </c>
      <c r="CP316" s="36">
        <v>25648</v>
      </c>
      <c r="CQ316" s="36" t="s">
        <v>1676</v>
      </c>
      <c r="CR316" s="36" t="s">
        <v>1570</v>
      </c>
      <c r="CS316" s="57" t="s">
        <v>2035</v>
      </c>
      <c r="CT316" s="35" t="s">
        <v>1177</v>
      </c>
      <c r="CU316" s="35" t="s">
        <v>1178</v>
      </c>
      <c r="CV316" s="61" t="s">
        <v>2505</v>
      </c>
    </row>
    <row r="317" spans="92:100" ht="13.5" hidden="1">
      <c r="CN317" s="13">
        <v>315</v>
      </c>
      <c r="CO317" s="25" t="s">
        <v>293</v>
      </c>
      <c r="CP317" s="36">
        <v>20331</v>
      </c>
      <c r="CQ317" s="36" t="s">
        <v>2036</v>
      </c>
      <c r="CR317" s="36" t="s">
        <v>2037</v>
      </c>
      <c r="CS317" s="57" t="s">
        <v>2038</v>
      </c>
      <c r="CT317" s="35" t="s">
        <v>1179</v>
      </c>
      <c r="CU317" s="35" t="s">
        <v>1180</v>
      </c>
      <c r="CV317" s="62" t="s">
        <v>2506</v>
      </c>
    </row>
    <row r="318" spans="92:100" ht="13.5" hidden="1">
      <c r="CN318" s="13">
        <v>316</v>
      </c>
      <c r="CO318" s="25" t="s">
        <v>442</v>
      </c>
      <c r="CP318" s="36">
        <v>25052</v>
      </c>
      <c r="CQ318" s="36" t="s">
        <v>1676</v>
      </c>
      <c r="CR318" s="36" t="s">
        <v>2039</v>
      </c>
      <c r="CS318" s="57" t="s">
        <v>1497</v>
      </c>
      <c r="CT318" s="35" t="s">
        <v>1181</v>
      </c>
      <c r="CU318" s="35" t="s">
        <v>1182</v>
      </c>
      <c r="CV318" s="61" t="s">
        <v>2507</v>
      </c>
    </row>
    <row r="319" spans="92:100" ht="13.5" hidden="1">
      <c r="CN319" s="13">
        <v>317</v>
      </c>
      <c r="CO319" s="25" t="s">
        <v>443</v>
      </c>
      <c r="CP319" s="36">
        <v>25059</v>
      </c>
      <c r="CQ319" s="36" t="s">
        <v>1676</v>
      </c>
      <c r="CR319" s="36" t="s">
        <v>2040</v>
      </c>
      <c r="CS319" s="57">
        <v>97</v>
      </c>
      <c r="CT319" s="35" t="s">
        <v>1183</v>
      </c>
      <c r="CU319" s="35" t="s">
        <v>1184</v>
      </c>
      <c r="CV319" s="61" t="s">
        <v>2508</v>
      </c>
    </row>
    <row r="320" spans="92:100" ht="13.5" hidden="1">
      <c r="CN320" s="13">
        <v>318</v>
      </c>
      <c r="CO320" s="30" t="s">
        <v>444</v>
      </c>
      <c r="CP320" s="36">
        <v>25053</v>
      </c>
      <c r="CQ320" s="36" t="s">
        <v>1676</v>
      </c>
      <c r="CR320" s="36" t="s">
        <v>2041</v>
      </c>
      <c r="CS320" s="57" t="s">
        <v>2042</v>
      </c>
      <c r="CT320" s="35" t="s">
        <v>1185</v>
      </c>
      <c r="CU320" s="35" t="s">
        <v>1186</v>
      </c>
      <c r="CV320" s="61" t="s">
        <v>2509</v>
      </c>
    </row>
    <row r="321" spans="92:100" ht="13.5" hidden="1">
      <c r="CN321" s="13">
        <v>319</v>
      </c>
      <c r="CO321" s="25" t="s">
        <v>445</v>
      </c>
      <c r="CP321" s="36">
        <v>25058</v>
      </c>
      <c r="CQ321" s="36" t="s">
        <v>1676</v>
      </c>
      <c r="CR321" s="36" t="s">
        <v>2043</v>
      </c>
      <c r="CS321" s="57" t="s">
        <v>2044</v>
      </c>
      <c r="CT321" s="35" t="s">
        <v>1187</v>
      </c>
      <c r="CU321" s="35" t="s">
        <v>1188</v>
      </c>
      <c r="CV321" s="61" t="s">
        <v>2510</v>
      </c>
    </row>
    <row r="322" spans="92:100" ht="13.5" hidden="1">
      <c r="CN322" s="13">
        <v>320</v>
      </c>
      <c r="CO322" s="30" t="s">
        <v>446</v>
      </c>
      <c r="CP322" s="36">
        <v>25063</v>
      </c>
      <c r="CQ322" s="36" t="s">
        <v>1676</v>
      </c>
      <c r="CR322" s="36" t="s">
        <v>2045</v>
      </c>
      <c r="CS322" s="57" t="s">
        <v>2046</v>
      </c>
      <c r="CT322" s="35" t="s">
        <v>1189</v>
      </c>
      <c r="CU322" s="35" t="s">
        <v>1190</v>
      </c>
      <c r="CV322" s="61" t="s">
        <v>2511</v>
      </c>
    </row>
    <row r="323" spans="92:100" ht="13.5" hidden="1">
      <c r="CN323" s="13">
        <v>321</v>
      </c>
      <c r="CO323" s="25" t="s">
        <v>294</v>
      </c>
      <c r="CP323" s="36">
        <v>20319</v>
      </c>
      <c r="CQ323" s="36" t="s">
        <v>1676</v>
      </c>
      <c r="CR323" s="36" t="s">
        <v>2047</v>
      </c>
      <c r="CS323" s="57" t="s">
        <v>2048</v>
      </c>
      <c r="CT323" s="35" t="s">
        <v>1191</v>
      </c>
      <c r="CU323" s="35" t="s">
        <v>1192</v>
      </c>
      <c r="CV323" s="62" t="s">
        <v>2512</v>
      </c>
    </row>
    <row r="324" spans="92:100" ht="13.5" hidden="1">
      <c r="CN324" s="13">
        <v>322</v>
      </c>
      <c r="CO324" s="25" t="s">
        <v>295</v>
      </c>
      <c r="CP324" s="36">
        <v>22414</v>
      </c>
      <c r="CQ324" s="36" t="s">
        <v>1676</v>
      </c>
      <c r="CR324" s="36" t="s">
        <v>2049</v>
      </c>
      <c r="CS324" s="57" t="s">
        <v>1506</v>
      </c>
      <c r="CT324" s="35" t="s">
        <v>1193</v>
      </c>
      <c r="CU324" s="35" t="s">
        <v>1194</v>
      </c>
      <c r="CV324" s="61" t="s">
        <v>2513</v>
      </c>
    </row>
    <row r="325" spans="92:100" ht="13.5" hidden="1">
      <c r="CN325" s="13">
        <v>323</v>
      </c>
      <c r="CO325" s="25" t="s">
        <v>296</v>
      </c>
      <c r="CP325" s="36">
        <v>22413</v>
      </c>
      <c r="CQ325" s="36" t="s">
        <v>1676</v>
      </c>
      <c r="CR325" s="36" t="s">
        <v>2050</v>
      </c>
      <c r="CS325" s="57" t="s">
        <v>2051</v>
      </c>
      <c r="CT325" s="35" t="s">
        <v>1195</v>
      </c>
      <c r="CU325" s="35" t="s">
        <v>1196</v>
      </c>
      <c r="CV325" s="61" t="s">
        <v>2514</v>
      </c>
    </row>
    <row r="326" spans="92:100" ht="13.5" hidden="1">
      <c r="CN326" s="13">
        <v>324</v>
      </c>
      <c r="CO326" s="25" t="s">
        <v>399</v>
      </c>
      <c r="CP326" s="36">
        <v>24154</v>
      </c>
      <c r="CQ326" s="36" t="s">
        <v>1676</v>
      </c>
      <c r="CR326" s="36" t="s">
        <v>2052</v>
      </c>
      <c r="CS326" s="57" t="s">
        <v>2053</v>
      </c>
      <c r="CT326" s="35" t="s">
        <v>1197</v>
      </c>
      <c r="CU326" s="35" t="s">
        <v>1198</v>
      </c>
      <c r="CV326" s="61" t="s">
        <v>2515</v>
      </c>
    </row>
    <row r="327" spans="92:100" ht="13.5" hidden="1">
      <c r="CN327" s="13">
        <v>325</v>
      </c>
      <c r="CO327" s="25" t="s">
        <v>297</v>
      </c>
      <c r="CP327" s="36">
        <v>20325</v>
      </c>
      <c r="CQ327" s="36" t="s">
        <v>1676</v>
      </c>
      <c r="CR327" s="36" t="s">
        <v>2050</v>
      </c>
      <c r="CS327" s="57" t="s">
        <v>2054</v>
      </c>
      <c r="CT327" s="35" t="s">
        <v>1199</v>
      </c>
      <c r="CU327" s="35" t="s">
        <v>1200</v>
      </c>
      <c r="CV327" s="62" t="s">
        <v>2516</v>
      </c>
    </row>
    <row r="328" spans="92:100" ht="13.5" hidden="1">
      <c r="CN328" s="13">
        <v>326</v>
      </c>
      <c r="CO328" s="25" t="s">
        <v>298</v>
      </c>
      <c r="CP328" s="36">
        <v>20321</v>
      </c>
      <c r="CQ328" s="36" t="s">
        <v>1676</v>
      </c>
      <c r="CR328" s="36" t="s">
        <v>2055</v>
      </c>
      <c r="CS328" s="57" t="s">
        <v>2056</v>
      </c>
      <c r="CT328" s="35" t="s">
        <v>1201</v>
      </c>
      <c r="CU328" s="35" t="s">
        <v>1202</v>
      </c>
      <c r="CV328" s="62" t="s">
        <v>2517</v>
      </c>
    </row>
    <row r="329" spans="92:100" ht="13.5" hidden="1">
      <c r="CN329" s="13">
        <v>327</v>
      </c>
      <c r="CO329" s="25" t="s">
        <v>299</v>
      </c>
      <c r="CP329" s="36">
        <v>20328</v>
      </c>
      <c r="CQ329" s="36" t="s">
        <v>1676</v>
      </c>
      <c r="CR329" s="36" t="s">
        <v>2055</v>
      </c>
      <c r="CS329" s="57" t="s">
        <v>2057</v>
      </c>
      <c r="CT329" s="35" t="s">
        <v>1203</v>
      </c>
      <c r="CU329" s="35" t="s">
        <v>1204</v>
      </c>
      <c r="CV329" s="62" t="s">
        <v>2517</v>
      </c>
    </row>
    <row r="330" spans="92:100" ht="13.5" hidden="1">
      <c r="CN330" s="13">
        <v>328</v>
      </c>
      <c r="CO330" s="25" t="s">
        <v>539</v>
      </c>
      <c r="CP330" s="36">
        <v>25640</v>
      </c>
      <c r="CQ330" s="36" t="s">
        <v>1676</v>
      </c>
      <c r="CR330" s="36" t="s">
        <v>2058</v>
      </c>
      <c r="CS330" s="57">
        <v>415</v>
      </c>
      <c r="CT330" s="35" t="s">
        <v>1205</v>
      </c>
      <c r="CU330" s="35" t="s">
        <v>1206</v>
      </c>
      <c r="CV330" s="61" t="s">
        <v>2518</v>
      </c>
    </row>
    <row r="331" spans="92:100" ht="13.5" hidden="1">
      <c r="CN331" s="13">
        <v>329</v>
      </c>
      <c r="CO331" s="25" t="s">
        <v>300</v>
      </c>
      <c r="CP331" s="36">
        <v>20320</v>
      </c>
      <c r="CQ331" s="36" t="s">
        <v>1676</v>
      </c>
      <c r="CR331" s="36" t="s">
        <v>2059</v>
      </c>
      <c r="CS331" s="57" t="s">
        <v>2060</v>
      </c>
      <c r="CT331" s="35" t="s">
        <v>1207</v>
      </c>
      <c r="CU331" s="35" t="s">
        <v>1208</v>
      </c>
      <c r="CV331" s="62" t="s">
        <v>2519</v>
      </c>
    </row>
    <row r="332" spans="92:100" ht="13.5" hidden="1">
      <c r="CN332" s="13">
        <v>330</v>
      </c>
      <c r="CO332" s="25" t="s">
        <v>301</v>
      </c>
      <c r="CP332" s="36">
        <v>20324</v>
      </c>
      <c r="CQ332" s="36" t="s">
        <v>1676</v>
      </c>
      <c r="CR332" s="36" t="s">
        <v>2061</v>
      </c>
      <c r="CS332" s="57" t="s">
        <v>1734</v>
      </c>
      <c r="CT332" s="35" t="s">
        <v>1209</v>
      </c>
      <c r="CU332" s="35" t="s">
        <v>1210</v>
      </c>
      <c r="CV332" s="62" t="s">
        <v>2520</v>
      </c>
    </row>
    <row r="333" spans="92:100" ht="13.5" hidden="1">
      <c r="CN333" s="13">
        <v>331</v>
      </c>
      <c r="CO333" s="25" t="s">
        <v>416</v>
      </c>
      <c r="CP333" s="36">
        <v>24214</v>
      </c>
      <c r="CQ333" s="36" t="s">
        <v>1676</v>
      </c>
      <c r="CR333" s="36" t="s">
        <v>2062</v>
      </c>
      <c r="CS333" s="57" t="s">
        <v>2063</v>
      </c>
      <c r="CT333" s="35" t="s">
        <v>1211</v>
      </c>
      <c r="CU333" s="35" t="s">
        <v>1212</v>
      </c>
      <c r="CV333" s="61" t="s">
        <v>2521</v>
      </c>
    </row>
    <row r="334" spans="92:100" ht="13.5" hidden="1">
      <c r="CN334" s="13">
        <v>332</v>
      </c>
      <c r="CO334" s="25" t="s">
        <v>302</v>
      </c>
      <c r="CP334" s="36">
        <v>22415</v>
      </c>
      <c r="CQ334" s="36" t="s">
        <v>2036</v>
      </c>
      <c r="CR334" s="36" t="s">
        <v>2064</v>
      </c>
      <c r="CS334" s="57">
        <v>555</v>
      </c>
      <c r="CT334" s="35" t="s">
        <v>1213</v>
      </c>
      <c r="CU334" s="35" t="s">
        <v>1214</v>
      </c>
      <c r="CV334" s="61" t="s">
        <v>2522</v>
      </c>
    </row>
    <row r="335" spans="92:100" ht="13.5" hidden="1">
      <c r="CN335" s="13">
        <v>333</v>
      </c>
      <c r="CO335" s="25" t="s">
        <v>447</v>
      </c>
      <c r="CP335" s="36">
        <v>25050</v>
      </c>
      <c r="CQ335" s="36" t="s">
        <v>1676</v>
      </c>
      <c r="CR335" s="36" t="s">
        <v>2065</v>
      </c>
      <c r="CS335" s="57" t="s">
        <v>2066</v>
      </c>
      <c r="CT335" s="35" t="s">
        <v>1215</v>
      </c>
      <c r="CU335" s="35" t="s">
        <v>1216</v>
      </c>
      <c r="CV335" s="61" t="s">
        <v>2523</v>
      </c>
    </row>
    <row r="336" spans="92:100" ht="13.5" hidden="1">
      <c r="CN336" s="13">
        <v>334</v>
      </c>
      <c r="CO336" s="25" t="s">
        <v>303</v>
      </c>
      <c r="CP336" s="36">
        <v>20424</v>
      </c>
      <c r="CQ336" s="36" t="s">
        <v>2067</v>
      </c>
      <c r="CR336" s="36" t="s">
        <v>2068</v>
      </c>
      <c r="CS336" s="57" t="s">
        <v>2069</v>
      </c>
      <c r="CT336" s="35" t="s">
        <v>1217</v>
      </c>
      <c r="CU336" s="35" t="s">
        <v>1218</v>
      </c>
      <c r="CV336" s="62" t="s">
        <v>2524</v>
      </c>
    </row>
    <row r="337" spans="92:100" ht="13.5" hidden="1">
      <c r="CN337" s="13">
        <v>335</v>
      </c>
      <c r="CO337" s="25" t="s">
        <v>304</v>
      </c>
      <c r="CP337" s="36">
        <v>20452</v>
      </c>
      <c r="CQ337" s="36" t="s">
        <v>1767</v>
      </c>
      <c r="CR337" s="36" t="s">
        <v>2070</v>
      </c>
      <c r="CS337" s="57" t="s">
        <v>2071</v>
      </c>
      <c r="CT337" s="35" t="s">
        <v>1219</v>
      </c>
      <c r="CU337" s="35" t="s">
        <v>1220</v>
      </c>
      <c r="CV337" s="62" t="s">
        <v>2525</v>
      </c>
    </row>
    <row r="338" spans="92:100" ht="13.5" hidden="1">
      <c r="CN338" s="13">
        <v>336</v>
      </c>
      <c r="CO338" s="25" t="s">
        <v>305</v>
      </c>
      <c r="CP338" s="36">
        <v>20451</v>
      </c>
      <c r="CQ338" s="36" t="s">
        <v>1767</v>
      </c>
      <c r="CR338" s="36" t="s">
        <v>2072</v>
      </c>
      <c r="CS338" s="57" t="s">
        <v>2073</v>
      </c>
      <c r="CT338" s="35" t="s">
        <v>1221</v>
      </c>
      <c r="CU338" s="35" t="s">
        <v>1222</v>
      </c>
      <c r="CV338" s="62" t="s">
        <v>2526</v>
      </c>
    </row>
    <row r="339" spans="92:100" ht="13.5" hidden="1">
      <c r="CN339" s="13">
        <v>337</v>
      </c>
      <c r="CO339" s="25" t="s">
        <v>448</v>
      </c>
      <c r="CP339" s="36">
        <v>25065</v>
      </c>
      <c r="CQ339" s="36" t="s">
        <v>1767</v>
      </c>
      <c r="CR339" s="36" t="s">
        <v>2074</v>
      </c>
      <c r="CS339" s="57" t="s">
        <v>2075</v>
      </c>
      <c r="CT339" s="35" t="s">
        <v>1223</v>
      </c>
      <c r="CU339" s="35" t="s">
        <v>1224</v>
      </c>
      <c r="CV339" s="61" t="s">
        <v>2527</v>
      </c>
    </row>
    <row r="340" spans="92:100" ht="13.5" hidden="1">
      <c r="CN340" s="13">
        <v>338</v>
      </c>
      <c r="CO340" s="25" t="s">
        <v>540</v>
      </c>
      <c r="CP340" s="36">
        <v>25666</v>
      </c>
      <c r="CQ340" s="36" t="s">
        <v>1767</v>
      </c>
      <c r="CR340" s="36" t="s">
        <v>1768</v>
      </c>
      <c r="CS340" s="57" t="s">
        <v>2076</v>
      </c>
      <c r="CT340" s="35" t="s">
        <v>1225</v>
      </c>
      <c r="CU340" s="35" t="s">
        <v>1226</v>
      </c>
      <c r="CV340" s="61" t="s">
        <v>2528</v>
      </c>
    </row>
    <row r="341" spans="92:100" ht="13.5" hidden="1">
      <c r="CN341" s="13">
        <v>339</v>
      </c>
      <c r="CO341" s="25" t="s">
        <v>306</v>
      </c>
      <c r="CP341" s="36">
        <v>20453</v>
      </c>
      <c r="CQ341" s="36" t="s">
        <v>2077</v>
      </c>
      <c r="CR341" s="36" t="s">
        <v>2078</v>
      </c>
      <c r="CS341" s="57" t="s">
        <v>2079</v>
      </c>
      <c r="CT341" s="35" t="s">
        <v>1227</v>
      </c>
      <c r="CU341" s="35" t="s">
        <v>1228</v>
      </c>
      <c r="CV341" s="62" t="s">
        <v>2529</v>
      </c>
    </row>
    <row r="342" spans="92:100" ht="13.5" hidden="1">
      <c r="CN342" s="13">
        <v>340</v>
      </c>
      <c r="CO342" s="25" t="s">
        <v>307</v>
      </c>
      <c r="CP342" s="36">
        <v>20458</v>
      </c>
      <c r="CQ342" s="36" t="s">
        <v>2077</v>
      </c>
      <c r="CR342" s="36" t="s">
        <v>2080</v>
      </c>
      <c r="CS342" s="57" t="s">
        <v>2081</v>
      </c>
      <c r="CT342" s="35" t="s">
        <v>1229</v>
      </c>
      <c r="CU342" s="35" t="s">
        <v>1230</v>
      </c>
      <c r="CV342" s="62" t="s">
        <v>2530</v>
      </c>
    </row>
    <row r="343" spans="92:100" ht="13.5" hidden="1">
      <c r="CN343" s="13">
        <v>341</v>
      </c>
      <c r="CO343" s="25" t="s">
        <v>308</v>
      </c>
      <c r="CP343" s="36">
        <v>20460</v>
      </c>
      <c r="CQ343" s="36" t="s">
        <v>2077</v>
      </c>
      <c r="CR343" s="36" t="s">
        <v>2082</v>
      </c>
      <c r="CS343" s="57" t="s">
        <v>1571</v>
      </c>
      <c r="CT343" s="35" t="s">
        <v>1231</v>
      </c>
      <c r="CU343" s="35" t="s">
        <v>1232</v>
      </c>
      <c r="CV343" s="62" t="s">
        <v>2531</v>
      </c>
    </row>
    <row r="344" spans="92:100" ht="13.5" hidden="1">
      <c r="CN344" s="13">
        <v>342</v>
      </c>
      <c r="CO344" s="25" t="s">
        <v>309</v>
      </c>
      <c r="CP344" s="36">
        <v>20454</v>
      </c>
      <c r="CQ344" s="36" t="s">
        <v>2077</v>
      </c>
      <c r="CR344" s="36" t="s">
        <v>2083</v>
      </c>
      <c r="CS344" s="57" t="s">
        <v>2084</v>
      </c>
      <c r="CT344" s="35" t="s">
        <v>1233</v>
      </c>
      <c r="CU344" s="35" t="s">
        <v>1234</v>
      </c>
      <c r="CV344" s="62" t="s">
        <v>2532</v>
      </c>
    </row>
    <row r="345" spans="92:100" ht="13.5" hidden="1">
      <c r="CN345" s="13">
        <v>343</v>
      </c>
      <c r="CO345" s="25" t="s">
        <v>310</v>
      </c>
      <c r="CP345" s="36">
        <v>20459</v>
      </c>
      <c r="CQ345" s="36" t="s">
        <v>2077</v>
      </c>
      <c r="CR345" s="36" t="s">
        <v>2085</v>
      </c>
      <c r="CS345" s="57" t="s">
        <v>2086</v>
      </c>
      <c r="CT345" s="35" t="s">
        <v>1235</v>
      </c>
      <c r="CU345" s="35" t="s">
        <v>1236</v>
      </c>
      <c r="CV345" s="62" t="s">
        <v>2533</v>
      </c>
    </row>
    <row r="346" spans="92:100" ht="13.5" hidden="1">
      <c r="CN346" s="13">
        <v>344</v>
      </c>
      <c r="CO346" s="25" t="s">
        <v>418</v>
      </c>
      <c r="CP346" s="36">
        <v>24235</v>
      </c>
      <c r="CQ346" s="36" t="s">
        <v>2087</v>
      </c>
      <c r="CR346" s="36" t="s">
        <v>2088</v>
      </c>
      <c r="CS346" s="57" t="s">
        <v>2089</v>
      </c>
      <c r="CT346" s="35" t="s">
        <v>1237</v>
      </c>
      <c r="CU346" s="35" t="s">
        <v>1238</v>
      </c>
      <c r="CV346" s="63" t="s">
        <v>2534</v>
      </c>
    </row>
    <row r="347" spans="92:100" ht="13.5" hidden="1">
      <c r="CN347" s="13">
        <v>345</v>
      </c>
      <c r="CO347" s="25" t="s">
        <v>311</v>
      </c>
      <c r="CP347" s="36">
        <v>20463</v>
      </c>
      <c r="CQ347" s="36" t="s">
        <v>2087</v>
      </c>
      <c r="CR347" s="36" t="s">
        <v>2090</v>
      </c>
      <c r="CS347" s="57" t="s">
        <v>2091</v>
      </c>
      <c r="CT347" s="35" t="s">
        <v>1239</v>
      </c>
      <c r="CU347" s="35" t="s">
        <v>1240</v>
      </c>
      <c r="CV347" s="62" t="s">
        <v>2535</v>
      </c>
    </row>
    <row r="348" spans="92:100" ht="13.5" hidden="1">
      <c r="CN348" s="13">
        <v>346</v>
      </c>
      <c r="CO348" s="25" t="s">
        <v>312</v>
      </c>
      <c r="CP348" s="36">
        <v>20464</v>
      </c>
      <c r="CQ348" s="36" t="s">
        <v>2087</v>
      </c>
      <c r="CR348" s="36" t="s">
        <v>2092</v>
      </c>
      <c r="CS348" s="57" t="s">
        <v>2093</v>
      </c>
      <c r="CT348" s="35" t="s">
        <v>1241</v>
      </c>
      <c r="CU348" s="35" t="s">
        <v>1242</v>
      </c>
      <c r="CV348" s="62" t="s">
        <v>2536</v>
      </c>
    </row>
    <row r="349" spans="92:100" ht="13.5" hidden="1">
      <c r="CN349" s="13">
        <v>347</v>
      </c>
      <c r="CO349" s="25" t="s">
        <v>313</v>
      </c>
      <c r="CP349" s="36">
        <v>20364</v>
      </c>
      <c r="CQ349" s="36" t="s">
        <v>2094</v>
      </c>
      <c r="CR349" s="36" t="s">
        <v>2095</v>
      </c>
      <c r="CS349" s="57">
        <v>650</v>
      </c>
      <c r="CT349" s="35" t="s">
        <v>1243</v>
      </c>
      <c r="CU349" s="35" t="s">
        <v>1244</v>
      </c>
      <c r="CV349" s="62" t="s">
        <v>2537</v>
      </c>
    </row>
    <row r="350" spans="92:100" ht="13.5" hidden="1">
      <c r="CN350" s="13">
        <v>348</v>
      </c>
      <c r="CO350" s="25" t="s">
        <v>314</v>
      </c>
      <c r="CP350" s="36">
        <v>20365</v>
      </c>
      <c r="CQ350" s="36" t="s">
        <v>2094</v>
      </c>
      <c r="CR350" s="36" t="s">
        <v>2096</v>
      </c>
      <c r="CS350" s="57" t="s">
        <v>2097</v>
      </c>
      <c r="CT350" s="35" t="s">
        <v>1245</v>
      </c>
      <c r="CU350" s="35" t="s">
        <v>1246</v>
      </c>
      <c r="CV350" s="62" t="s">
        <v>2538</v>
      </c>
    </row>
    <row r="351" spans="92:100" ht="13.5" hidden="1">
      <c r="CN351" s="13">
        <v>349</v>
      </c>
      <c r="CO351" s="25" t="s">
        <v>541</v>
      </c>
      <c r="CP351" s="36">
        <v>22320</v>
      </c>
      <c r="CQ351" s="36" t="s">
        <v>2098</v>
      </c>
      <c r="CR351" s="36" t="s">
        <v>1531</v>
      </c>
      <c r="CS351" s="57">
        <v>2654</v>
      </c>
      <c r="CT351" s="35" t="s">
        <v>1247</v>
      </c>
      <c r="CU351" s="35" t="s">
        <v>1248</v>
      </c>
      <c r="CV351" s="61" t="s">
        <v>2539</v>
      </c>
    </row>
    <row r="352" spans="92:100" ht="13.5" hidden="1">
      <c r="CN352" s="13">
        <v>350</v>
      </c>
      <c r="CO352" s="25" t="s">
        <v>542</v>
      </c>
      <c r="CP352" s="36">
        <v>20437</v>
      </c>
      <c r="CQ352" s="36" t="s">
        <v>2099</v>
      </c>
      <c r="CR352" s="36" t="s">
        <v>2100</v>
      </c>
      <c r="CS352" s="57" t="s">
        <v>2101</v>
      </c>
      <c r="CT352" s="35" t="s">
        <v>1249</v>
      </c>
      <c r="CU352" s="35" t="s">
        <v>1250</v>
      </c>
      <c r="CV352" s="62" t="s">
        <v>2540</v>
      </c>
    </row>
    <row r="353" spans="92:100" ht="13.5" hidden="1">
      <c r="CN353" s="13">
        <v>351</v>
      </c>
      <c r="CO353" s="25" t="s">
        <v>543</v>
      </c>
      <c r="CP353" s="36">
        <v>20485</v>
      </c>
      <c r="CQ353" s="36" t="s">
        <v>1673</v>
      </c>
      <c r="CR353" s="36" t="s">
        <v>2102</v>
      </c>
      <c r="CS353" s="57" t="s">
        <v>2103</v>
      </c>
      <c r="CT353" s="35" t="s">
        <v>1251</v>
      </c>
      <c r="CU353" s="35" t="s">
        <v>1252</v>
      </c>
      <c r="CV353" s="62" t="s">
        <v>2541</v>
      </c>
    </row>
    <row r="354" spans="92:100" ht="13.5" hidden="1">
      <c r="CN354" s="13">
        <v>352</v>
      </c>
      <c r="CO354" s="25" t="s">
        <v>319</v>
      </c>
      <c r="CP354" s="36">
        <v>20332</v>
      </c>
      <c r="CQ354" s="36" t="s">
        <v>2104</v>
      </c>
      <c r="CR354" s="36" t="s">
        <v>1790</v>
      </c>
      <c r="CS354" s="57" t="s">
        <v>2105</v>
      </c>
      <c r="CT354" s="35" t="s">
        <v>1253</v>
      </c>
      <c r="CU354" s="35" t="s">
        <v>1254</v>
      </c>
      <c r="CV354" s="65" t="s">
        <v>2542</v>
      </c>
    </row>
    <row r="355" spans="92:100" ht="14.25" hidden="1" thickBot="1">
      <c r="CN355" s="13">
        <v>353</v>
      </c>
      <c r="CO355" s="27" t="s">
        <v>320</v>
      </c>
      <c r="CP355" s="35">
        <v>20339</v>
      </c>
      <c r="CQ355" s="35" t="s">
        <v>2104</v>
      </c>
      <c r="CR355" s="35" t="s">
        <v>1492</v>
      </c>
      <c r="CS355" s="57" t="s">
        <v>2106</v>
      </c>
      <c r="CT355" s="35" t="s">
        <v>1255</v>
      </c>
      <c r="CU355" s="35" t="s">
        <v>1256</v>
      </c>
      <c r="CV355" s="62" t="s">
        <v>2543</v>
      </c>
    </row>
    <row r="356" spans="92:100" ht="13.5" hidden="1">
      <c r="CN356" s="13">
        <v>354</v>
      </c>
      <c r="CO356" s="28" t="s">
        <v>321</v>
      </c>
      <c r="CP356" s="35">
        <v>20343</v>
      </c>
      <c r="CQ356" s="35" t="s">
        <v>2104</v>
      </c>
      <c r="CR356" s="35" t="s">
        <v>2107</v>
      </c>
      <c r="CS356" s="57" t="s">
        <v>2108</v>
      </c>
      <c r="CT356" s="35" t="s">
        <v>1257</v>
      </c>
      <c r="CU356" s="35" t="s">
        <v>1258</v>
      </c>
      <c r="CV356" s="62" t="s">
        <v>2544</v>
      </c>
    </row>
    <row r="357" spans="92:100" ht="13.5" hidden="1">
      <c r="CN357" s="13">
        <v>355</v>
      </c>
      <c r="CO357" s="25" t="s">
        <v>322</v>
      </c>
      <c r="CP357" s="35">
        <v>20341</v>
      </c>
      <c r="CQ357" s="35" t="s">
        <v>2104</v>
      </c>
      <c r="CR357" s="35" t="s">
        <v>1958</v>
      </c>
      <c r="CS357" s="57" t="s">
        <v>2109</v>
      </c>
      <c r="CT357" s="35" t="s">
        <v>1259</v>
      </c>
      <c r="CU357" s="35" t="s">
        <v>1260</v>
      </c>
      <c r="CV357" s="62" t="s">
        <v>2545</v>
      </c>
    </row>
    <row r="358" spans="92:100" ht="13.5" hidden="1">
      <c r="CN358" s="13">
        <v>356</v>
      </c>
      <c r="CO358" s="25" t="s">
        <v>323</v>
      </c>
      <c r="CP358" s="35">
        <v>20344</v>
      </c>
      <c r="CQ358" s="35" t="s">
        <v>2104</v>
      </c>
      <c r="CR358" s="35" t="s">
        <v>2110</v>
      </c>
      <c r="CS358" s="57" t="s">
        <v>2111</v>
      </c>
      <c r="CT358" s="35" t="s">
        <v>1261</v>
      </c>
      <c r="CU358" s="35" t="s">
        <v>1262</v>
      </c>
      <c r="CV358" s="62" t="s">
        <v>2546</v>
      </c>
    </row>
    <row r="359" spans="92:100" ht="18.75" hidden="1">
      <c r="CN359" s="13">
        <v>357</v>
      </c>
      <c r="CO359" s="25" t="s">
        <v>398</v>
      </c>
      <c r="CP359" s="35">
        <v>24152</v>
      </c>
      <c r="CQ359" s="35" t="s">
        <v>2104</v>
      </c>
      <c r="CR359" s="35" t="s">
        <v>2112</v>
      </c>
      <c r="CS359" s="57" t="s">
        <v>2113</v>
      </c>
      <c r="CT359" s="35" t="s">
        <v>1263</v>
      </c>
      <c r="CU359" s="35" t="s">
        <v>1264</v>
      </c>
      <c r="CV359" s="61" t="s">
        <v>2547</v>
      </c>
    </row>
    <row r="360" spans="92:100" ht="13.5" hidden="1">
      <c r="CN360" s="13">
        <v>358</v>
      </c>
      <c r="CO360" s="25" t="s">
        <v>324</v>
      </c>
      <c r="CP360" s="35">
        <v>20340</v>
      </c>
      <c r="CQ360" s="35" t="s">
        <v>2104</v>
      </c>
      <c r="CR360" s="35" t="s">
        <v>2114</v>
      </c>
      <c r="CS360" s="57" t="s">
        <v>2115</v>
      </c>
      <c r="CT360" s="35" t="s">
        <v>1265</v>
      </c>
      <c r="CU360" s="35" t="s">
        <v>1266</v>
      </c>
      <c r="CV360" s="62" t="s">
        <v>2548</v>
      </c>
    </row>
    <row r="361" spans="92:100" ht="13.5" hidden="1">
      <c r="CN361" s="13">
        <v>359</v>
      </c>
      <c r="CO361" s="25" t="s">
        <v>325</v>
      </c>
      <c r="CP361" s="35">
        <v>20342</v>
      </c>
      <c r="CQ361" s="35" t="s">
        <v>2104</v>
      </c>
      <c r="CR361" s="35" t="s">
        <v>2116</v>
      </c>
      <c r="CS361" s="57" t="s">
        <v>2117</v>
      </c>
      <c r="CT361" s="35" t="s">
        <v>1267</v>
      </c>
      <c r="CU361" s="35" t="s">
        <v>1268</v>
      </c>
      <c r="CV361" s="62" t="s">
        <v>2549</v>
      </c>
    </row>
    <row r="362" spans="92:100" ht="13.5" hidden="1">
      <c r="CN362" s="13">
        <v>360</v>
      </c>
      <c r="CO362" s="25" t="s">
        <v>326</v>
      </c>
      <c r="CP362" s="35">
        <v>20380</v>
      </c>
      <c r="CQ362" s="35" t="s">
        <v>1466</v>
      </c>
      <c r="CR362" s="35" t="s">
        <v>2118</v>
      </c>
      <c r="CS362" s="57" t="s">
        <v>2119</v>
      </c>
      <c r="CT362" s="35" t="s">
        <v>1269</v>
      </c>
      <c r="CU362" s="35" t="s">
        <v>1270</v>
      </c>
      <c r="CV362" s="62" t="s">
        <v>2550</v>
      </c>
    </row>
    <row r="363" spans="92:100" ht="13.5" hidden="1">
      <c r="CN363" s="13">
        <v>361</v>
      </c>
      <c r="CO363" s="30" t="s">
        <v>414</v>
      </c>
      <c r="CP363" s="35">
        <v>24212</v>
      </c>
      <c r="CQ363" s="35" t="s">
        <v>1466</v>
      </c>
      <c r="CR363" s="35" t="s">
        <v>1933</v>
      </c>
      <c r="CS363" s="57" t="s">
        <v>2120</v>
      </c>
      <c r="CT363" s="35" t="s">
        <v>1271</v>
      </c>
      <c r="CU363" s="35" t="s">
        <v>1272</v>
      </c>
      <c r="CV363" s="61" t="s">
        <v>2453</v>
      </c>
    </row>
    <row r="364" spans="92:100" ht="13.5" hidden="1">
      <c r="CN364" s="13">
        <v>362</v>
      </c>
      <c r="CO364" s="25" t="s">
        <v>327</v>
      </c>
      <c r="CP364" s="35">
        <v>20381</v>
      </c>
      <c r="CQ364" s="35" t="s">
        <v>1466</v>
      </c>
      <c r="CR364" s="35" t="s">
        <v>2121</v>
      </c>
      <c r="CS364" s="57" t="s">
        <v>2122</v>
      </c>
      <c r="CT364" s="35" t="s">
        <v>1273</v>
      </c>
      <c r="CU364" s="35" t="s">
        <v>1274</v>
      </c>
      <c r="CV364" s="62" t="s">
        <v>2551</v>
      </c>
    </row>
    <row r="365" spans="92:100" ht="13.5" hidden="1">
      <c r="CN365" s="13">
        <v>363</v>
      </c>
      <c r="CO365" s="25" t="s">
        <v>328</v>
      </c>
      <c r="CP365" s="35">
        <v>22443</v>
      </c>
      <c r="CQ365" s="35" t="s">
        <v>1466</v>
      </c>
      <c r="CR365" s="35" t="s">
        <v>2123</v>
      </c>
      <c r="CS365" s="57" t="s">
        <v>2124</v>
      </c>
      <c r="CT365" s="35" t="s">
        <v>1275</v>
      </c>
      <c r="CU365" s="35" t="s">
        <v>1276</v>
      </c>
      <c r="CV365" s="61" t="s">
        <v>2552</v>
      </c>
    </row>
    <row r="366" spans="92:100" ht="13.5" hidden="1">
      <c r="CN366" s="13">
        <v>364</v>
      </c>
      <c r="CO366" s="25" t="s">
        <v>329</v>
      </c>
      <c r="CP366" s="35">
        <v>20382</v>
      </c>
      <c r="CQ366" s="35" t="s">
        <v>1466</v>
      </c>
      <c r="CR366" s="35" t="s">
        <v>1481</v>
      </c>
      <c r="CS366" s="57" t="s">
        <v>2125</v>
      </c>
      <c r="CT366" s="35" t="s">
        <v>1277</v>
      </c>
      <c r="CU366" s="35" t="s">
        <v>1278</v>
      </c>
      <c r="CV366" s="62" t="s">
        <v>2243</v>
      </c>
    </row>
    <row r="367" spans="92:100" ht="13.5" hidden="1">
      <c r="CN367" s="13">
        <v>365</v>
      </c>
      <c r="CO367" s="25" t="s">
        <v>330</v>
      </c>
      <c r="CP367" s="35">
        <v>20383</v>
      </c>
      <c r="CQ367" s="35" t="s">
        <v>1466</v>
      </c>
      <c r="CR367" s="35" t="s">
        <v>2126</v>
      </c>
      <c r="CS367" s="57" t="s">
        <v>2127</v>
      </c>
      <c r="CT367" s="35" t="s">
        <v>1279</v>
      </c>
      <c r="CU367" s="35" t="s">
        <v>1280</v>
      </c>
      <c r="CV367" s="62" t="s">
        <v>2553</v>
      </c>
    </row>
    <row r="368" spans="92:100" ht="13.5" hidden="1">
      <c r="CN368" s="13">
        <v>366</v>
      </c>
      <c r="CO368" s="25" t="s">
        <v>544</v>
      </c>
      <c r="CP368" s="35">
        <v>22332</v>
      </c>
      <c r="CQ368" s="35" t="s">
        <v>1735</v>
      </c>
      <c r="CR368" s="35" t="s">
        <v>1739</v>
      </c>
      <c r="CS368" s="57" t="s">
        <v>2128</v>
      </c>
      <c r="CT368" s="35" t="s">
        <v>1281</v>
      </c>
      <c r="CU368" s="35" t="s">
        <v>1282</v>
      </c>
      <c r="CV368" s="61" t="s">
        <v>2457</v>
      </c>
    </row>
    <row r="369" spans="92:100" ht="13.5" hidden="1">
      <c r="CN369" s="13">
        <v>367</v>
      </c>
      <c r="CO369" s="25" t="s">
        <v>545</v>
      </c>
      <c r="CP369" s="35">
        <v>23368</v>
      </c>
      <c r="CQ369" s="35" t="s">
        <v>1771</v>
      </c>
      <c r="CR369" s="35" t="s">
        <v>1943</v>
      </c>
      <c r="CS369" s="57" t="s">
        <v>2129</v>
      </c>
      <c r="CT369" s="35" t="s">
        <v>1283</v>
      </c>
      <c r="CU369" s="35" t="s">
        <v>1284</v>
      </c>
      <c r="CV369" s="61" t="s">
        <v>2457</v>
      </c>
    </row>
    <row r="370" spans="92:100" ht="13.5" hidden="1">
      <c r="CN370" s="13">
        <v>368</v>
      </c>
      <c r="CO370" s="25" t="s">
        <v>392</v>
      </c>
      <c r="CP370" s="35">
        <v>23412</v>
      </c>
      <c r="CQ370" s="35" t="s">
        <v>1982</v>
      </c>
      <c r="CR370" s="35" t="s">
        <v>2130</v>
      </c>
      <c r="CS370" s="57" t="s">
        <v>2131</v>
      </c>
      <c r="CT370" s="35" t="s">
        <v>1285</v>
      </c>
      <c r="CU370" s="35" t="s">
        <v>1286</v>
      </c>
      <c r="CV370" s="61" t="s">
        <v>2554</v>
      </c>
    </row>
    <row r="371" spans="92:100" ht="13.5" hidden="1">
      <c r="CN371" s="13">
        <v>369</v>
      </c>
      <c r="CO371" s="25" t="s">
        <v>449</v>
      </c>
      <c r="CP371" s="35">
        <v>25054</v>
      </c>
      <c r="CQ371" s="35" t="s">
        <v>1982</v>
      </c>
      <c r="CR371" s="35" t="s">
        <v>2132</v>
      </c>
      <c r="CS371" s="57" t="s">
        <v>2133</v>
      </c>
      <c r="CT371" s="35" t="s">
        <v>1287</v>
      </c>
      <c r="CU371" s="35" t="s">
        <v>1288</v>
      </c>
      <c r="CV371" s="61" t="s">
        <v>2555</v>
      </c>
    </row>
    <row r="372" spans="92:100" ht="13.5" hidden="1">
      <c r="CN372" s="13">
        <v>370</v>
      </c>
      <c r="CO372" s="25" t="s">
        <v>332</v>
      </c>
      <c r="CP372" s="35">
        <v>22411</v>
      </c>
      <c r="CQ372" s="35" t="s">
        <v>1982</v>
      </c>
      <c r="CR372" s="35" t="s">
        <v>2134</v>
      </c>
      <c r="CS372" s="57" t="s">
        <v>2135</v>
      </c>
      <c r="CT372" s="35" t="s">
        <v>1289</v>
      </c>
      <c r="CU372" s="35" t="s">
        <v>1290</v>
      </c>
      <c r="CV372" s="61" t="s">
        <v>2556</v>
      </c>
    </row>
    <row r="373" spans="92:100" ht="13.5" hidden="1">
      <c r="CN373" s="13">
        <v>371</v>
      </c>
      <c r="CO373" s="25" t="s">
        <v>396</v>
      </c>
      <c r="CP373" s="35">
        <v>23460</v>
      </c>
      <c r="CQ373" s="35" t="s">
        <v>1982</v>
      </c>
      <c r="CR373" s="35" t="s">
        <v>2136</v>
      </c>
      <c r="CS373" s="57" t="s">
        <v>2137</v>
      </c>
      <c r="CT373" s="35" t="s">
        <v>1291</v>
      </c>
      <c r="CU373" s="35" t="s">
        <v>1292</v>
      </c>
      <c r="CV373" s="61" t="s">
        <v>2557</v>
      </c>
    </row>
    <row r="374" spans="92:100" ht="13.5" hidden="1">
      <c r="CN374" s="13">
        <v>372</v>
      </c>
      <c r="CO374" s="25" t="s">
        <v>333</v>
      </c>
      <c r="CP374" s="35">
        <v>22412</v>
      </c>
      <c r="CQ374" s="35" t="s">
        <v>1982</v>
      </c>
      <c r="CR374" s="35" t="s">
        <v>2138</v>
      </c>
      <c r="CS374" s="57" t="s">
        <v>1471</v>
      </c>
      <c r="CT374" s="35" t="s">
        <v>1293</v>
      </c>
      <c r="CU374" s="35" t="s">
        <v>1294</v>
      </c>
      <c r="CV374" s="61" t="s">
        <v>2558</v>
      </c>
    </row>
    <row r="375" spans="92:100" ht="13.5" hidden="1">
      <c r="CN375" s="13">
        <v>373</v>
      </c>
      <c r="CO375" s="25" t="s">
        <v>334</v>
      </c>
      <c r="CP375" s="35">
        <v>20357</v>
      </c>
      <c r="CQ375" s="35" t="s">
        <v>1982</v>
      </c>
      <c r="CR375" s="35" t="s">
        <v>2139</v>
      </c>
      <c r="CS375" s="57" t="s">
        <v>2140</v>
      </c>
      <c r="CT375" s="35" t="s">
        <v>1295</v>
      </c>
      <c r="CU375" s="35" t="s">
        <v>1296</v>
      </c>
      <c r="CV375" s="62" t="s">
        <v>2559</v>
      </c>
    </row>
    <row r="376" spans="92:100" ht="13.5" hidden="1">
      <c r="CN376" s="13">
        <v>374</v>
      </c>
      <c r="CO376" s="25" t="s">
        <v>335</v>
      </c>
      <c r="CP376" s="35">
        <v>20577</v>
      </c>
      <c r="CQ376" s="35" t="s">
        <v>1982</v>
      </c>
      <c r="CR376" s="35" t="s">
        <v>2141</v>
      </c>
      <c r="CS376" s="57" t="s">
        <v>2142</v>
      </c>
      <c r="CT376" s="35" t="s">
        <v>1297</v>
      </c>
      <c r="CU376" s="35" t="s">
        <v>1298</v>
      </c>
      <c r="CV376" s="61" t="s">
        <v>2560</v>
      </c>
    </row>
    <row r="377" spans="92:100" ht="13.5" hidden="1">
      <c r="CN377" s="13">
        <v>375</v>
      </c>
      <c r="CO377" s="25" t="s">
        <v>336</v>
      </c>
      <c r="CP377" s="35">
        <v>20358</v>
      </c>
      <c r="CQ377" s="35" t="s">
        <v>1982</v>
      </c>
      <c r="CR377" s="35" t="s">
        <v>2143</v>
      </c>
      <c r="CS377" s="57" t="s">
        <v>2144</v>
      </c>
      <c r="CT377" s="35" t="s">
        <v>1299</v>
      </c>
      <c r="CU377" s="35" t="s">
        <v>1300</v>
      </c>
      <c r="CV377" s="62" t="s">
        <v>2561</v>
      </c>
    </row>
    <row r="378" spans="92:100" ht="13.5" hidden="1">
      <c r="CN378" s="13">
        <v>376</v>
      </c>
      <c r="CO378" s="25" t="s">
        <v>450</v>
      </c>
      <c r="CP378" s="35">
        <v>25062</v>
      </c>
      <c r="CQ378" s="35" t="s">
        <v>1982</v>
      </c>
      <c r="CR378" s="35" t="s">
        <v>2145</v>
      </c>
      <c r="CS378" s="57" t="s">
        <v>2146</v>
      </c>
      <c r="CT378" s="35" t="s">
        <v>1301</v>
      </c>
      <c r="CU378" s="35" t="s">
        <v>1302</v>
      </c>
      <c r="CV378" s="61" t="s">
        <v>2562</v>
      </c>
    </row>
    <row r="379" spans="92:100" ht="13.5" hidden="1">
      <c r="CN379" s="13">
        <v>377</v>
      </c>
      <c r="CO379" s="30" t="s">
        <v>451</v>
      </c>
      <c r="CP379" s="35">
        <v>25049</v>
      </c>
      <c r="CQ379" s="35" t="s">
        <v>1982</v>
      </c>
      <c r="CR379" s="35" t="s">
        <v>1707</v>
      </c>
      <c r="CS379" s="57" t="s">
        <v>2147</v>
      </c>
      <c r="CT379" s="35" t="s">
        <v>1303</v>
      </c>
      <c r="CU379" s="35" t="s">
        <v>1304</v>
      </c>
      <c r="CV379" s="61" t="s">
        <v>2563</v>
      </c>
    </row>
    <row r="380" spans="92:100" ht="13.5" hidden="1">
      <c r="CN380" s="13">
        <v>378</v>
      </c>
      <c r="CO380" s="25" t="s">
        <v>337</v>
      </c>
      <c r="CP380" s="35">
        <v>20359</v>
      </c>
      <c r="CQ380" s="35" t="s">
        <v>1982</v>
      </c>
      <c r="CR380" s="35" t="s">
        <v>2148</v>
      </c>
      <c r="CS380" s="57">
        <v>1853</v>
      </c>
      <c r="CT380" s="35" t="s">
        <v>1305</v>
      </c>
      <c r="CU380" s="35" t="s">
        <v>1306</v>
      </c>
      <c r="CV380" s="62" t="s">
        <v>2564</v>
      </c>
    </row>
    <row r="381" spans="92:100" ht="13.5" hidden="1">
      <c r="CN381" s="13">
        <v>379</v>
      </c>
      <c r="CO381" s="25" t="s">
        <v>338</v>
      </c>
      <c r="CP381" s="35">
        <v>20355</v>
      </c>
      <c r="CQ381" s="35" t="s">
        <v>1982</v>
      </c>
      <c r="CR381" s="35" t="s">
        <v>2149</v>
      </c>
      <c r="CS381" s="57">
        <v>1327</v>
      </c>
      <c r="CT381" s="35" t="s">
        <v>1307</v>
      </c>
      <c r="CU381" s="35" t="s">
        <v>1308</v>
      </c>
      <c r="CV381" s="62" t="s">
        <v>2565</v>
      </c>
    </row>
    <row r="382" spans="92:100" ht="13.5" hidden="1">
      <c r="CN382" s="13">
        <v>380</v>
      </c>
      <c r="CO382" s="25" t="s">
        <v>339</v>
      </c>
      <c r="CP382" s="35">
        <v>20356</v>
      </c>
      <c r="CQ382" s="35" t="s">
        <v>1982</v>
      </c>
      <c r="CR382" s="35" t="s">
        <v>2150</v>
      </c>
      <c r="CS382" s="57" t="s">
        <v>2151</v>
      </c>
      <c r="CT382" s="35" t="s">
        <v>1309</v>
      </c>
      <c r="CU382" s="35" t="s">
        <v>1310</v>
      </c>
      <c r="CV382" s="62" t="s">
        <v>2566</v>
      </c>
    </row>
    <row r="383" spans="92:100" ht="13.5" hidden="1">
      <c r="CN383" s="13">
        <v>381</v>
      </c>
      <c r="CO383" s="25" t="s">
        <v>546</v>
      </c>
      <c r="CP383" s="35">
        <v>25051</v>
      </c>
      <c r="CQ383" s="35" t="s">
        <v>1982</v>
      </c>
      <c r="CR383" s="35" t="s">
        <v>2152</v>
      </c>
      <c r="CS383" s="57" t="s">
        <v>2153</v>
      </c>
      <c r="CT383" s="35" t="s">
        <v>1311</v>
      </c>
      <c r="CU383" s="35" t="s">
        <v>1312</v>
      </c>
      <c r="CV383" s="61" t="s">
        <v>2567</v>
      </c>
    </row>
    <row r="384" spans="92:100" ht="13.5" hidden="1">
      <c r="CN384" s="13">
        <v>382</v>
      </c>
      <c r="CO384" s="25" t="s">
        <v>397</v>
      </c>
      <c r="CP384" s="35">
        <v>24151</v>
      </c>
      <c r="CQ384" s="35" t="s">
        <v>1982</v>
      </c>
      <c r="CR384" s="35" t="s">
        <v>2134</v>
      </c>
      <c r="CS384" s="57" t="s">
        <v>2154</v>
      </c>
      <c r="CT384" s="35" t="s">
        <v>1313</v>
      </c>
      <c r="CU384" s="35" t="s">
        <v>1314</v>
      </c>
      <c r="CV384" s="61" t="s">
        <v>2556</v>
      </c>
    </row>
    <row r="385" spans="92:100" ht="13.5" hidden="1">
      <c r="CN385" s="13">
        <v>383</v>
      </c>
      <c r="CO385" s="25" t="s">
        <v>340</v>
      </c>
      <c r="CP385" s="35">
        <v>22407</v>
      </c>
      <c r="CQ385" s="35" t="s">
        <v>1982</v>
      </c>
      <c r="CR385" s="35" t="s">
        <v>2155</v>
      </c>
      <c r="CS385" s="57">
        <v>1445</v>
      </c>
      <c r="CT385" s="35" t="s">
        <v>1315</v>
      </c>
      <c r="CU385" s="35" t="s">
        <v>1316</v>
      </c>
      <c r="CV385" s="61" t="s">
        <v>2568</v>
      </c>
    </row>
    <row r="386" spans="92:100" ht="13.5" hidden="1">
      <c r="CN386" s="13">
        <v>384</v>
      </c>
      <c r="CO386" s="25" t="s">
        <v>341</v>
      </c>
      <c r="CP386" s="35">
        <v>20349</v>
      </c>
      <c r="CQ386" s="35" t="s">
        <v>1936</v>
      </c>
      <c r="CR386" s="35" t="s">
        <v>2156</v>
      </c>
      <c r="CS386" s="57" t="s">
        <v>2157</v>
      </c>
      <c r="CT386" s="35" t="s">
        <v>1317</v>
      </c>
      <c r="CU386" s="35" t="s">
        <v>1318</v>
      </c>
      <c r="CV386" s="62" t="s">
        <v>2569</v>
      </c>
    </row>
    <row r="387" spans="92:100" ht="13.5" hidden="1">
      <c r="CN387" s="13">
        <v>385</v>
      </c>
      <c r="CO387" s="25" t="s">
        <v>342</v>
      </c>
      <c r="CP387" s="35">
        <v>20348</v>
      </c>
      <c r="CQ387" s="35" t="s">
        <v>1936</v>
      </c>
      <c r="CR387" s="35" t="s">
        <v>1937</v>
      </c>
      <c r="CS387" s="57" t="s">
        <v>2158</v>
      </c>
      <c r="CT387" s="35" t="s">
        <v>1319</v>
      </c>
      <c r="CU387" s="35" t="s">
        <v>1320</v>
      </c>
      <c r="CV387" s="62" t="s">
        <v>2454</v>
      </c>
    </row>
    <row r="388" spans="92:100" ht="13.5" hidden="1">
      <c r="CN388" s="13">
        <v>386</v>
      </c>
      <c r="CO388" s="25" t="s">
        <v>343</v>
      </c>
      <c r="CP388" s="35">
        <v>20350</v>
      </c>
      <c r="CQ388" s="35" t="s">
        <v>1936</v>
      </c>
      <c r="CR388" s="35" t="s">
        <v>2159</v>
      </c>
      <c r="CS388" s="57" t="s">
        <v>2160</v>
      </c>
      <c r="CT388" s="35" t="s">
        <v>1321</v>
      </c>
      <c r="CU388" s="35" t="s">
        <v>1322</v>
      </c>
      <c r="CV388" s="62" t="s">
        <v>2570</v>
      </c>
    </row>
    <row r="389" spans="92:100" ht="13.5" hidden="1">
      <c r="CN389" s="13">
        <v>387</v>
      </c>
      <c r="CO389" s="25" t="s">
        <v>344</v>
      </c>
      <c r="CP389" s="35">
        <v>20351</v>
      </c>
      <c r="CQ389" s="35" t="s">
        <v>1936</v>
      </c>
      <c r="CR389" s="35" t="s">
        <v>2161</v>
      </c>
      <c r="CS389" s="57" t="s">
        <v>2162</v>
      </c>
      <c r="CT389" s="35" t="s">
        <v>1323</v>
      </c>
      <c r="CU389" s="35" t="s">
        <v>1324</v>
      </c>
      <c r="CV389" s="62" t="s">
        <v>2571</v>
      </c>
    </row>
    <row r="390" spans="92:100" ht="13.5" hidden="1">
      <c r="CN390" s="13">
        <v>388</v>
      </c>
      <c r="CO390" s="25" t="s">
        <v>345</v>
      </c>
      <c r="CP390" s="35">
        <v>22406</v>
      </c>
      <c r="CQ390" s="35" t="s">
        <v>1936</v>
      </c>
      <c r="CR390" s="35" t="s">
        <v>2163</v>
      </c>
      <c r="CS390" s="57" t="s">
        <v>1471</v>
      </c>
      <c r="CT390" s="35" t="s">
        <v>1325</v>
      </c>
      <c r="CU390" s="35" t="s">
        <v>1326</v>
      </c>
      <c r="CV390" s="61" t="s">
        <v>2572</v>
      </c>
    </row>
    <row r="391" spans="92:100" ht="13.5" hidden="1">
      <c r="CN391" s="13">
        <v>389</v>
      </c>
      <c r="CO391" s="25" t="s">
        <v>346</v>
      </c>
      <c r="CP391" s="35">
        <v>20347</v>
      </c>
      <c r="CQ391" s="35" t="s">
        <v>1936</v>
      </c>
      <c r="CR391" s="35" t="s">
        <v>1937</v>
      </c>
      <c r="CS391" s="57" t="s">
        <v>2164</v>
      </c>
      <c r="CT391" s="35" t="s">
        <v>1327</v>
      </c>
      <c r="CU391" s="35" t="s">
        <v>1328</v>
      </c>
      <c r="CV391" s="62" t="s">
        <v>2454</v>
      </c>
    </row>
    <row r="392" spans="92:100" ht="13.5" hidden="1">
      <c r="CN392" s="13">
        <v>390</v>
      </c>
      <c r="CO392" s="25" t="s">
        <v>547</v>
      </c>
      <c r="CP392" s="35">
        <v>22357</v>
      </c>
      <c r="CQ392" s="35" t="s">
        <v>1566</v>
      </c>
      <c r="CR392" s="35" t="s">
        <v>2165</v>
      </c>
      <c r="CS392" s="57" t="s">
        <v>1912</v>
      </c>
      <c r="CT392" s="35" t="s">
        <v>1329</v>
      </c>
      <c r="CU392" s="35" t="s">
        <v>1330</v>
      </c>
      <c r="CV392" s="61" t="s">
        <v>2573</v>
      </c>
    </row>
    <row r="393" spans="92:100" ht="13.5" hidden="1">
      <c r="CN393" s="13">
        <v>391</v>
      </c>
      <c r="CO393" s="25" t="s">
        <v>348</v>
      </c>
      <c r="CP393" s="35">
        <v>22347</v>
      </c>
      <c r="CQ393" s="35" t="s">
        <v>1673</v>
      </c>
      <c r="CR393" s="35" t="s">
        <v>2166</v>
      </c>
      <c r="CS393" s="57" t="s">
        <v>2167</v>
      </c>
      <c r="CT393" s="35" t="s">
        <v>1331</v>
      </c>
      <c r="CU393" s="35" t="s">
        <v>1332</v>
      </c>
      <c r="CV393" s="61" t="s">
        <v>2574</v>
      </c>
    </row>
    <row r="394" spans="92:100" ht="13.5" hidden="1">
      <c r="CN394" s="13">
        <v>392</v>
      </c>
      <c r="CO394" s="25" t="s">
        <v>452</v>
      </c>
      <c r="CP394" s="35">
        <v>25035</v>
      </c>
      <c r="CQ394" s="35" t="s">
        <v>1673</v>
      </c>
      <c r="CR394" s="35" t="s">
        <v>2168</v>
      </c>
      <c r="CS394" s="57" t="s">
        <v>2169</v>
      </c>
      <c r="CT394" s="35" t="s">
        <v>1333</v>
      </c>
      <c r="CU394" s="35" t="s">
        <v>1334</v>
      </c>
      <c r="CV394" s="61" t="s">
        <v>2575</v>
      </c>
    </row>
    <row r="395" spans="92:100" ht="13.5" hidden="1">
      <c r="CN395" s="13">
        <v>393</v>
      </c>
      <c r="CO395" s="25" t="s">
        <v>349</v>
      </c>
      <c r="CP395" s="35">
        <v>20487</v>
      </c>
      <c r="CQ395" s="35" t="s">
        <v>1673</v>
      </c>
      <c r="CR395" s="35" t="s">
        <v>1674</v>
      </c>
      <c r="CS395" s="57" t="s">
        <v>2170</v>
      </c>
      <c r="CT395" s="35" t="s">
        <v>1335</v>
      </c>
      <c r="CU395" s="35" t="s">
        <v>1336</v>
      </c>
      <c r="CV395" s="62" t="s">
        <v>2331</v>
      </c>
    </row>
    <row r="396" spans="92:100" ht="13.5" hidden="1">
      <c r="CN396" s="13">
        <v>394</v>
      </c>
      <c r="CO396" s="25" t="s">
        <v>548</v>
      </c>
      <c r="CP396" s="35">
        <v>20354</v>
      </c>
      <c r="CQ396" s="35" t="s">
        <v>1936</v>
      </c>
      <c r="CR396" s="35" t="s">
        <v>2171</v>
      </c>
      <c r="CS396" s="57" t="s">
        <v>2172</v>
      </c>
      <c r="CT396" s="35" t="s">
        <v>1337</v>
      </c>
      <c r="CU396" s="35" t="s">
        <v>1338</v>
      </c>
      <c r="CV396" s="62" t="s">
        <v>2576</v>
      </c>
    </row>
    <row r="397" spans="92:100" ht="13.5" hidden="1">
      <c r="CN397" s="13">
        <v>395</v>
      </c>
      <c r="CO397" s="25" t="s">
        <v>393</v>
      </c>
      <c r="CP397" s="35">
        <v>23414</v>
      </c>
      <c r="CQ397" s="35" t="s">
        <v>2173</v>
      </c>
      <c r="CR397" s="35" t="s">
        <v>1707</v>
      </c>
      <c r="CS397" s="57" t="s">
        <v>2174</v>
      </c>
      <c r="CT397" s="35" t="s">
        <v>1339</v>
      </c>
      <c r="CU397" s="35" t="s">
        <v>1340</v>
      </c>
      <c r="CV397" s="61" t="s">
        <v>2577</v>
      </c>
    </row>
    <row r="398" spans="92:100" ht="14.25" hidden="1" thickBot="1">
      <c r="CN398" s="13">
        <v>396</v>
      </c>
      <c r="CO398" s="27" t="s">
        <v>453</v>
      </c>
      <c r="CP398" s="35">
        <v>25060</v>
      </c>
      <c r="CQ398" s="35" t="s">
        <v>2173</v>
      </c>
      <c r="CR398" s="35" t="s">
        <v>2175</v>
      </c>
      <c r="CS398" s="57" t="s">
        <v>2176</v>
      </c>
      <c r="CT398" s="35" t="s">
        <v>1341</v>
      </c>
      <c r="CU398" s="35" t="s">
        <v>1342</v>
      </c>
      <c r="CV398" s="61" t="s">
        <v>2578</v>
      </c>
    </row>
    <row r="399" spans="92:100" ht="13.5" hidden="1">
      <c r="CN399" s="13">
        <v>397</v>
      </c>
      <c r="CO399" s="26" t="s">
        <v>352</v>
      </c>
      <c r="CP399" s="35">
        <v>20353</v>
      </c>
      <c r="CQ399" s="35" t="s">
        <v>2173</v>
      </c>
      <c r="CR399" s="35" t="s">
        <v>2177</v>
      </c>
      <c r="CS399" s="57" t="s">
        <v>2178</v>
      </c>
      <c r="CT399" s="35" t="s">
        <v>1343</v>
      </c>
      <c r="CU399" s="35" t="s">
        <v>1344</v>
      </c>
      <c r="CV399" s="62" t="s">
        <v>2579</v>
      </c>
    </row>
    <row r="400" spans="92:100" ht="13.5" hidden="1">
      <c r="CN400" s="13">
        <v>398</v>
      </c>
      <c r="CO400" s="26" t="s">
        <v>454</v>
      </c>
      <c r="CP400" s="35">
        <v>25066</v>
      </c>
      <c r="CQ400" s="35" t="s">
        <v>1972</v>
      </c>
      <c r="CR400" s="35" t="s">
        <v>1554</v>
      </c>
      <c r="CS400" s="57" t="s">
        <v>2179</v>
      </c>
      <c r="CT400" s="35" t="s">
        <v>1345</v>
      </c>
      <c r="CU400" s="35" t="s">
        <v>1346</v>
      </c>
      <c r="CV400" s="61" t="s">
        <v>2580</v>
      </c>
    </row>
    <row r="401" spans="93:100" ht="13.5" hidden="1">
      <c r="CO401" s="25" t="s">
        <v>353</v>
      </c>
      <c r="CP401" s="35">
        <v>20465</v>
      </c>
      <c r="CQ401" s="35" t="s">
        <v>2180</v>
      </c>
      <c r="CR401" s="35" t="s">
        <v>1958</v>
      </c>
      <c r="CS401" s="57" t="s">
        <v>2181</v>
      </c>
      <c r="CT401" s="35" t="s">
        <v>1347</v>
      </c>
      <c r="CU401" s="35" t="s">
        <v>1348</v>
      </c>
      <c r="CV401" s="62" t="s">
        <v>2581</v>
      </c>
    </row>
    <row r="402" spans="93:100" ht="13.5" hidden="1">
      <c r="CO402" s="31" t="s">
        <v>354</v>
      </c>
      <c r="CP402" s="35">
        <v>20468</v>
      </c>
      <c r="CQ402" s="35" t="s">
        <v>2180</v>
      </c>
      <c r="CR402" s="35" t="s">
        <v>2182</v>
      </c>
      <c r="CS402" s="57" t="s">
        <v>2183</v>
      </c>
      <c r="CT402" s="35" t="s">
        <v>1349</v>
      </c>
      <c r="CU402" s="35" t="s">
        <v>1350</v>
      </c>
      <c r="CV402" s="62" t="s">
        <v>2582</v>
      </c>
    </row>
    <row r="403" spans="93:100" ht="13.5" hidden="1">
      <c r="CO403" s="25" t="s">
        <v>72</v>
      </c>
      <c r="CP403" s="35">
        <v>20466</v>
      </c>
      <c r="CQ403" s="35" t="s">
        <v>2184</v>
      </c>
      <c r="CR403" s="35" t="s">
        <v>2185</v>
      </c>
      <c r="CS403" s="57" t="s">
        <v>2186</v>
      </c>
      <c r="CT403" s="35" t="s">
        <v>1351</v>
      </c>
      <c r="CU403" s="35" t="s">
        <v>1352</v>
      </c>
      <c r="CV403" s="62" t="s">
        <v>2583</v>
      </c>
    </row>
    <row r="404" spans="93:100" ht="13.5" hidden="1">
      <c r="CO404" s="25" t="s">
        <v>355</v>
      </c>
      <c r="CP404" s="35">
        <v>22300</v>
      </c>
      <c r="CQ404" s="35" t="s">
        <v>2180</v>
      </c>
      <c r="CR404" s="35" t="s">
        <v>2187</v>
      </c>
      <c r="CS404" s="57">
        <v>1460</v>
      </c>
      <c r="CT404" s="35" t="s">
        <v>1353</v>
      </c>
      <c r="CU404" s="35" t="s">
        <v>1354</v>
      </c>
      <c r="CV404" s="61" t="s">
        <v>2584</v>
      </c>
    </row>
    <row r="405" spans="93:100" ht="14.25" hidden="1" thickBot="1">
      <c r="CO405" s="32" t="s">
        <v>356</v>
      </c>
      <c r="CP405" s="35">
        <v>20467</v>
      </c>
      <c r="CQ405" s="35" t="s">
        <v>2180</v>
      </c>
      <c r="CR405" s="35" t="s">
        <v>2188</v>
      </c>
      <c r="CS405" s="57" t="s">
        <v>2189</v>
      </c>
      <c r="CT405" s="35" t="s">
        <v>1355</v>
      </c>
      <c r="CU405" s="35" t="s">
        <v>1356</v>
      </c>
      <c r="CV405" s="62" t="s">
        <v>2585</v>
      </c>
    </row>
    <row r="406" spans="93:100" ht="13.5" hidden="1">
      <c r="CO406" s="28" t="s">
        <v>549</v>
      </c>
      <c r="CP406" s="35">
        <v>20461</v>
      </c>
      <c r="CQ406" s="35" t="s">
        <v>2077</v>
      </c>
      <c r="CR406" s="35" t="s">
        <v>2078</v>
      </c>
      <c r="CS406" s="57" t="s">
        <v>2190</v>
      </c>
      <c r="CT406" s="35" t="s">
        <v>1357</v>
      </c>
      <c r="CU406" s="35" t="s">
        <v>1358</v>
      </c>
      <c r="CV406" s="62" t="s">
        <v>2529</v>
      </c>
    </row>
    <row r="407" spans="93:100" ht="13.5" hidden="1">
      <c r="CO407" s="26" t="s">
        <v>550</v>
      </c>
      <c r="CP407" s="35">
        <v>22445</v>
      </c>
      <c r="CQ407" s="35" t="s">
        <v>1608</v>
      </c>
      <c r="CR407" s="35" t="s">
        <v>1964</v>
      </c>
      <c r="CS407" s="57" t="s">
        <v>2191</v>
      </c>
      <c r="CT407" s="35" t="s">
        <v>1359</v>
      </c>
      <c r="CU407" s="35" t="s">
        <v>1360</v>
      </c>
      <c r="CV407" s="63" t="s">
        <v>2468</v>
      </c>
    </row>
    <row r="408" spans="93:100" ht="14.25" hidden="1" thickBot="1">
      <c r="CO408" s="27" t="s">
        <v>551</v>
      </c>
      <c r="CP408" s="35">
        <v>20337</v>
      </c>
      <c r="CQ408" s="35" t="s">
        <v>1906</v>
      </c>
      <c r="CR408" s="35" t="s">
        <v>2078</v>
      </c>
      <c r="CS408" s="57" t="s">
        <v>2192</v>
      </c>
      <c r="CT408" s="35" t="s">
        <v>1361</v>
      </c>
      <c r="CU408" s="35" t="s">
        <v>1362</v>
      </c>
      <c r="CV408" s="62" t="s">
        <v>2586</v>
      </c>
    </row>
    <row r="409" spans="93:100" ht="13.5" hidden="1">
      <c r="CO409" s="31" t="s">
        <v>552</v>
      </c>
      <c r="CP409" s="35">
        <v>20345</v>
      </c>
      <c r="CQ409" s="35" t="s">
        <v>2104</v>
      </c>
      <c r="CR409" s="35" t="s">
        <v>2193</v>
      </c>
      <c r="CS409" s="57" t="s">
        <v>2194</v>
      </c>
      <c r="CT409" s="35" t="s">
        <v>1363</v>
      </c>
      <c r="CV409" s="62" t="s">
        <v>2587</v>
      </c>
    </row>
    <row r="410" spans="93:100" ht="13.5" hidden="1">
      <c r="CO410" s="25" t="s">
        <v>553</v>
      </c>
      <c r="CP410" s="35">
        <v>20462</v>
      </c>
      <c r="CQ410" s="35" t="s">
        <v>2077</v>
      </c>
      <c r="CR410" s="35" t="s">
        <v>2078</v>
      </c>
      <c r="CS410" s="57" t="s">
        <v>2195</v>
      </c>
      <c r="CT410" s="35" t="s">
        <v>1364</v>
      </c>
      <c r="CU410" s="35" t="s">
        <v>1365</v>
      </c>
      <c r="CV410" s="62" t="s">
        <v>2529</v>
      </c>
    </row>
    <row r="411" spans="93:100" ht="13.5" hidden="1">
      <c r="CO411" s="29" t="s">
        <v>362</v>
      </c>
      <c r="CP411" s="35">
        <v>20527</v>
      </c>
      <c r="CQ411" s="35" t="s">
        <v>1953</v>
      </c>
      <c r="CR411" s="35" t="s">
        <v>2196</v>
      </c>
      <c r="CS411" s="57" t="s">
        <v>2197</v>
      </c>
      <c r="CT411" s="35" t="s">
        <v>1366</v>
      </c>
      <c r="CU411" s="35" t="s">
        <v>1367</v>
      </c>
      <c r="CV411" s="64" t="s">
        <v>2588</v>
      </c>
    </row>
    <row r="412" spans="93:100" ht="13.5" hidden="1">
      <c r="CO412" s="29" t="s">
        <v>363</v>
      </c>
      <c r="CP412" s="35">
        <v>20528</v>
      </c>
      <c r="CQ412" s="35" t="s">
        <v>1953</v>
      </c>
      <c r="CR412" s="35" t="s">
        <v>2198</v>
      </c>
      <c r="CS412" s="57" t="s">
        <v>2199</v>
      </c>
      <c r="CT412" s="35" t="s">
        <v>1368</v>
      </c>
      <c r="CU412" s="35" t="s">
        <v>1369</v>
      </c>
      <c r="CV412" s="64" t="s">
        <v>2589</v>
      </c>
    </row>
    <row r="413" spans="93:100" ht="13.5" hidden="1">
      <c r="CO413" s="33" t="s">
        <v>364</v>
      </c>
      <c r="CP413" s="35">
        <v>20524</v>
      </c>
      <c r="CQ413" s="35" t="s">
        <v>1953</v>
      </c>
      <c r="CR413" s="35" t="s">
        <v>2198</v>
      </c>
      <c r="CS413" s="57" t="s">
        <v>2200</v>
      </c>
      <c r="CT413" s="35" t="s">
        <v>1370</v>
      </c>
      <c r="CU413" s="35" t="s">
        <v>1371</v>
      </c>
      <c r="CV413" s="64" t="s">
        <v>2589</v>
      </c>
    </row>
    <row r="414" spans="93:100" ht="13.5" hidden="1">
      <c r="CO414" s="26" t="s">
        <v>365</v>
      </c>
      <c r="CP414" s="35">
        <v>20529</v>
      </c>
      <c r="CQ414" s="35" t="s">
        <v>1953</v>
      </c>
      <c r="CR414" s="35" t="s">
        <v>2201</v>
      </c>
      <c r="CS414" s="57" t="s">
        <v>2202</v>
      </c>
      <c r="CT414" s="35" t="s">
        <v>1372</v>
      </c>
      <c r="CU414" s="35" t="s">
        <v>1373</v>
      </c>
      <c r="CV414" s="61" t="s">
        <v>2590</v>
      </c>
    </row>
    <row r="415" spans="93:100" ht="13.5" hidden="1">
      <c r="CO415" s="33" t="s">
        <v>366</v>
      </c>
      <c r="CP415" s="35">
        <v>20525</v>
      </c>
      <c r="CQ415" s="35" t="s">
        <v>1953</v>
      </c>
      <c r="CR415" s="35" t="s">
        <v>1707</v>
      </c>
      <c r="CS415" s="57" t="s">
        <v>2203</v>
      </c>
      <c r="CT415" s="35" t="s">
        <v>1374</v>
      </c>
      <c r="CU415" s="35" t="s">
        <v>1375</v>
      </c>
      <c r="CV415" s="64" t="s">
        <v>2591</v>
      </c>
    </row>
    <row r="416" spans="93:100" ht="13.5" hidden="1">
      <c r="CO416" s="26" t="s">
        <v>554</v>
      </c>
      <c r="CP416" s="35">
        <v>25670</v>
      </c>
      <c r="CQ416" s="35" t="s">
        <v>1953</v>
      </c>
      <c r="CR416" s="35" t="s">
        <v>2204</v>
      </c>
      <c r="CS416" s="57" t="s">
        <v>2205</v>
      </c>
      <c r="CT416" s="35" t="s">
        <v>1376</v>
      </c>
      <c r="CU416" s="35" t="s">
        <v>1377</v>
      </c>
      <c r="CV416" s="61" t="s">
        <v>2592</v>
      </c>
    </row>
    <row r="417" spans="93:100" ht="13.5" hidden="1">
      <c r="CO417" s="26" t="s">
        <v>555</v>
      </c>
      <c r="CP417" s="35">
        <v>22371</v>
      </c>
      <c r="CQ417" s="35" t="s">
        <v>1953</v>
      </c>
      <c r="CR417" s="35" t="s">
        <v>1954</v>
      </c>
      <c r="CS417" s="57" t="s">
        <v>2206</v>
      </c>
      <c r="CT417" s="35" t="s">
        <v>1378</v>
      </c>
      <c r="CU417" s="35" t="s">
        <v>1379</v>
      </c>
      <c r="CV417" s="61" t="s">
        <v>2463</v>
      </c>
    </row>
    <row r="418" spans="93:100" ht="13.5" hidden="1">
      <c r="CO418" s="26" t="s">
        <v>556</v>
      </c>
      <c r="CP418" s="35">
        <v>20425</v>
      </c>
      <c r="CQ418" s="35" t="s">
        <v>1711</v>
      </c>
      <c r="CR418" s="35" t="s">
        <v>1958</v>
      </c>
      <c r="CS418" s="57" t="s">
        <v>2207</v>
      </c>
      <c r="CT418" s="35" t="s">
        <v>1380</v>
      </c>
      <c r="CU418" s="35" t="s">
        <v>1381</v>
      </c>
      <c r="CV418" s="62" t="s">
        <v>2593</v>
      </c>
    </row>
    <row r="419" spans="93:100" ht="13.5" hidden="1">
      <c r="CO419" s="26" t="s">
        <v>557</v>
      </c>
      <c r="CP419" s="35">
        <v>20489</v>
      </c>
      <c r="CQ419" s="35" t="s">
        <v>1656</v>
      </c>
      <c r="CR419" s="35" t="s">
        <v>1915</v>
      </c>
      <c r="CS419" s="57" t="s">
        <v>2208</v>
      </c>
      <c r="CT419" s="35" t="s">
        <v>1382</v>
      </c>
      <c r="CV419" s="62" t="s">
        <v>2594</v>
      </c>
    </row>
    <row r="420" ht="13.5" hidden="1"/>
    <row r="421" ht="13.5" hidden="1"/>
    <row r="422" ht="13.5" hidden="1"/>
    <row r="423" ht="13.5" hidden="1"/>
    <row r="424" ht="13.5" hidden="1"/>
    <row r="425" ht="13.5" hidden="1"/>
    <row r="426" ht="13.5" hidden="1"/>
    <row r="427" ht="13.5" hidden="1"/>
    <row r="428" ht="13.5" hidden="1"/>
    <row r="429" ht="13.5" hidden="1"/>
    <row r="430" ht="13.5" hidden="1"/>
    <row r="431" ht="13.5" hidden="1"/>
    <row r="432" ht="13.5" hidden="1"/>
    <row r="433" ht="13.5" hidden="1"/>
    <row r="434" ht="13.5" hidden="1"/>
    <row r="435" ht="13.5" hidden="1"/>
    <row r="436" ht="13.5" hidden="1"/>
    <row r="437" ht="13.5" hidden="1"/>
    <row r="438" ht="13.5" hidden="1"/>
    <row r="439" ht="13.5" hidden="1"/>
    <row r="440" ht="13.5" hidden="1"/>
    <row r="441" ht="13.5" hidden="1"/>
    <row r="442" ht="13.5" hidden="1"/>
    <row r="443" ht="13.5" hidden="1"/>
    <row r="444" ht="13.5" hidden="1"/>
    <row r="445" ht="13.5" hidden="1"/>
    <row r="446" ht="13.5" hidden="1"/>
    <row r="447" ht="13.5" hidden="1"/>
    <row r="448" ht="13.5" hidden="1"/>
    <row r="449" ht="13.5" hidden="1"/>
    <row r="450" ht="13.5" hidden="1"/>
    <row r="451" ht="13.5" hidden="1"/>
    <row r="452" ht="13.5" hidden="1"/>
    <row r="453" ht="13.5" hidden="1"/>
    <row r="454" ht="13.5" hidden="1"/>
    <row r="455" ht="13.5" hidden="1"/>
    <row r="456" ht="13.5" hidden="1"/>
    <row r="457" ht="13.5" hidden="1"/>
    <row r="458" ht="13.5" hidden="1"/>
    <row r="459" ht="13.5" hidden="1"/>
    <row r="460" ht="13.5" hidden="1"/>
    <row r="461" ht="13.5" hidden="1"/>
    <row r="462" ht="13.5" hidden="1"/>
    <row r="463" ht="13.5" hidden="1"/>
    <row r="464" ht="13.5" hidden="1"/>
    <row r="465" ht="13.5" hidden="1"/>
    <row r="466" ht="13.5" hidden="1"/>
    <row r="467" ht="13.5" hidden="1"/>
    <row r="468" ht="13.5" hidden="1"/>
    <row r="469" ht="13.5" hidden="1"/>
    <row r="470" ht="13.5" hidden="1"/>
    <row r="471" ht="13.5" hidden="1"/>
    <row r="472" ht="13.5" hidden="1"/>
    <row r="473" ht="13.5" hidden="1"/>
    <row r="474" ht="13.5" hidden="1"/>
    <row r="475" ht="13.5" hidden="1"/>
    <row r="476" ht="13.5" hidden="1"/>
    <row r="477" ht="13.5" hidden="1"/>
    <row r="478" ht="13.5" hidden="1"/>
    <row r="479" ht="13.5" hidden="1"/>
    <row r="480" ht="13.5" hidden="1"/>
    <row r="481" ht="13.5" hidden="1"/>
    <row r="482" ht="13.5" hidden="1"/>
    <row r="483" ht="13.5" hidden="1"/>
    <row r="484" ht="13.5" hidden="1"/>
    <row r="485" ht="13.5" hidden="1"/>
    <row r="486" ht="13.5" hidden="1"/>
    <row r="487" ht="13.5" hidden="1"/>
    <row r="488" ht="13.5" hidden="1"/>
    <row r="489" ht="13.5" hidden="1"/>
    <row r="490" ht="13.5" hidden="1"/>
    <row r="491" ht="13.5" hidden="1"/>
    <row r="492" ht="13.5" hidden="1"/>
    <row r="493" ht="13.5" hidden="1"/>
    <row r="494" ht="13.5" hidden="1"/>
    <row r="495" ht="13.5" hidden="1"/>
    <row r="496" ht="13.5" hidden="1"/>
    <row r="497" ht="13.5" hidden="1"/>
    <row r="498" ht="13.5" hidden="1"/>
    <row r="499" ht="13.5" hidden="1"/>
    <row r="500" ht="13.5" hidden="1"/>
    <row r="501" ht="13.5" hidden="1"/>
    <row r="502" ht="13.5" hidden="1"/>
    <row r="503" ht="13.5" hidden="1"/>
    <row r="504" ht="13.5" hidden="1"/>
    <row r="505" ht="13.5" hidden="1"/>
    <row r="506" ht="13.5" hidden="1"/>
    <row r="507" ht="13.5" hidden="1"/>
    <row r="508" ht="13.5" hidden="1"/>
    <row r="509" ht="13.5" hidden="1"/>
    <row r="510" ht="13.5" hidden="1"/>
    <row r="511" ht="13.5" hidden="1"/>
    <row r="512" ht="13.5" hidden="1"/>
    <row r="513" ht="13.5" hidden="1"/>
    <row r="514" ht="13.5" hidden="1"/>
    <row r="515" ht="13.5" hidden="1"/>
    <row r="516" ht="13.5" hidden="1"/>
    <row r="517" ht="13.5" hidden="1"/>
    <row r="518" ht="13.5" hidden="1"/>
    <row r="519" ht="13.5" hidden="1"/>
    <row r="520" ht="13.5" hidden="1"/>
    <row r="521" ht="13.5" hidden="1"/>
    <row r="522" ht="13.5" hidden="1"/>
    <row r="523" ht="13.5" hidden="1"/>
    <row r="524" ht="13.5" hidden="1"/>
    <row r="525" ht="13.5" hidden="1"/>
    <row r="526" ht="13.5" hidden="1"/>
    <row r="527" ht="13.5" hidden="1"/>
    <row r="528" ht="13.5" hidden="1"/>
    <row r="529" ht="13.5" hidden="1"/>
    <row r="530" ht="13.5" hidden="1"/>
    <row r="531" ht="13.5" hidden="1"/>
    <row r="532" ht="13.5" hidden="1"/>
    <row r="533" ht="13.5" hidden="1"/>
    <row r="534" ht="13.5" hidden="1"/>
    <row r="535" ht="13.5" hidden="1"/>
    <row r="536" ht="13.5" hidden="1"/>
    <row r="537" ht="13.5" hidden="1"/>
    <row r="538" ht="13.5" hidden="1"/>
    <row r="539" ht="13.5" hidden="1"/>
    <row r="540" ht="13.5" hidden="1"/>
    <row r="541" ht="13.5" hidden="1"/>
    <row r="542" ht="13.5" hidden="1"/>
    <row r="543" ht="13.5" hidden="1"/>
    <row r="544" ht="13.5" hidden="1"/>
    <row r="545" ht="13.5" hidden="1"/>
    <row r="546" ht="13.5" hidden="1"/>
    <row r="547" ht="13.5" hidden="1"/>
    <row r="548" ht="13.5" hidden="1"/>
    <row r="549" ht="13.5" hidden="1"/>
    <row r="550" ht="13.5" hidden="1"/>
    <row r="551" ht="13.5" hidden="1"/>
    <row r="552" ht="13.5" hidden="1"/>
    <row r="553" ht="13.5" hidden="1"/>
    <row r="554" ht="13.5" hidden="1"/>
    <row r="555" ht="13.5" hidden="1"/>
    <row r="556" ht="13.5" hidden="1"/>
    <row r="557" ht="13.5" hidden="1"/>
    <row r="558" ht="13.5" hidden="1"/>
    <row r="559" ht="13.5" hidden="1"/>
    <row r="560" ht="13.5" hidden="1"/>
    <row r="561" ht="13.5" hidden="1"/>
    <row r="562" ht="13.5" hidden="1"/>
    <row r="563" ht="13.5" hidden="1"/>
    <row r="564" ht="13.5" hidden="1"/>
    <row r="565" ht="13.5" hidden="1"/>
    <row r="566" ht="13.5" hidden="1"/>
    <row r="567" ht="13.5" hidden="1"/>
    <row r="568" ht="13.5" hidden="1"/>
    <row r="569" ht="13.5" hidden="1"/>
    <row r="570" ht="13.5" hidden="1"/>
    <row r="571" ht="13.5" hidden="1"/>
    <row r="572" ht="13.5" hidden="1"/>
    <row r="573" ht="13.5" hidden="1"/>
    <row r="574" ht="13.5" hidden="1"/>
    <row r="575" ht="13.5" hidden="1"/>
    <row r="576" ht="13.5" hidden="1"/>
    <row r="577" ht="13.5" hidden="1"/>
    <row r="578" ht="13.5" hidden="1"/>
    <row r="579" ht="13.5" hidden="1"/>
    <row r="580" ht="13.5" hidden="1"/>
    <row r="581" ht="13.5" hidden="1"/>
    <row r="582" ht="13.5" hidden="1"/>
    <row r="583" ht="13.5" hidden="1"/>
    <row r="584" ht="13.5" hidden="1"/>
    <row r="585" ht="13.5" hidden="1"/>
    <row r="586" ht="13.5" hidden="1"/>
    <row r="587" ht="13.5" hidden="1"/>
    <row r="588" ht="13.5" hidden="1"/>
    <row r="589" ht="13.5" hidden="1"/>
    <row r="590" ht="13.5" hidden="1"/>
    <row r="591" ht="13.5" hidden="1"/>
    <row r="592" ht="13.5" hidden="1"/>
    <row r="593" ht="13.5" hidden="1"/>
    <row r="594" ht="13.5" hidden="1"/>
    <row r="595" ht="13.5" hidden="1"/>
    <row r="596" ht="13.5" hidden="1"/>
    <row r="597" ht="13.5" hidden="1"/>
    <row r="598" ht="13.5" hidden="1"/>
    <row r="599" ht="13.5" hidden="1"/>
    <row r="600" ht="13.5" hidden="1"/>
    <row r="601" ht="13.5" hidden="1"/>
    <row r="602" ht="13.5" hidden="1"/>
    <row r="603" ht="13.5" hidden="1"/>
    <row r="604" ht="13.5" hidden="1"/>
    <row r="605" ht="13.5" hidden="1"/>
    <row r="606" ht="13.5" hidden="1"/>
    <row r="607" ht="13.5" hidden="1"/>
    <row r="608" ht="13.5" hidden="1"/>
    <row r="609" ht="13.5" hidden="1"/>
    <row r="610" ht="13.5" hidden="1"/>
    <row r="611" ht="13.5" hidden="1"/>
    <row r="612" ht="13.5" hidden="1"/>
    <row r="613" ht="13.5" hidden="1"/>
    <row r="614" ht="13.5" hidden="1"/>
    <row r="615" ht="13.5" hidden="1"/>
    <row r="616" ht="13.5" hidden="1"/>
    <row r="617" ht="13.5" hidden="1"/>
    <row r="618" ht="13.5" hidden="1"/>
    <row r="619" ht="13.5" hidden="1"/>
    <row r="620" ht="13.5" hidden="1"/>
    <row r="621" ht="13.5" hidden="1"/>
    <row r="622" ht="13.5" hidden="1"/>
    <row r="623" ht="13.5" hidden="1"/>
    <row r="624" ht="13.5" hidden="1"/>
    <row r="625" ht="13.5" hidden="1"/>
    <row r="626" ht="13.5" hidden="1"/>
    <row r="627" ht="13.5" hidden="1"/>
    <row r="628" ht="13.5" hidden="1"/>
    <row r="629" ht="13.5" hidden="1"/>
    <row r="630" ht="13.5" hidden="1"/>
    <row r="631" ht="13.5" hidden="1"/>
    <row r="632" ht="13.5" hidden="1"/>
    <row r="633" ht="13.5" hidden="1"/>
    <row r="634" ht="13.5" hidden="1"/>
    <row r="635" ht="13.5" hidden="1"/>
    <row r="636" ht="13.5" hidden="1"/>
    <row r="637" ht="13.5" hidden="1"/>
    <row r="638" ht="13.5" hidden="1"/>
    <row r="639" ht="13.5" hidden="1"/>
    <row r="640" ht="13.5" hidden="1"/>
    <row r="641" ht="13.5" hidden="1"/>
    <row r="642" ht="13.5" hidden="1"/>
    <row r="643" ht="13.5" hidden="1"/>
    <row r="644" ht="13.5" hidden="1"/>
    <row r="645" ht="13.5" hidden="1"/>
    <row r="646" ht="13.5" hidden="1"/>
    <row r="647" ht="13.5" hidden="1"/>
    <row r="648" ht="13.5" hidden="1"/>
    <row r="649" ht="13.5" hidden="1"/>
    <row r="650" ht="13.5" hidden="1"/>
    <row r="651" ht="13.5" hidden="1"/>
    <row r="652" ht="13.5" hidden="1"/>
    <row r="653" ht="13.5" hidden="1"/>
    <row r="654" ht="13.5" hidden="1"/>
    <row r="655" ht="13.5" hidden="1"/>
    <row r="656" ht="13.5" hidden="1"/>
    <row r="657" ht="13.5" hidden="1"/>
    <row r="658" ht="13.5" hidden="1"/>
    <row r="659" ht="13.5" hidden="1"/>
    <row r="660" ht="13.5" hidden="1"/>
    <row r="661" ht="13.5" hidden="1"/>
    <row r="662" ht="13.5" hidden="1"/>
    <row r="663" ht="13.5" hidden="1"/>
    <row r="664" ht="13.5" hidden="1"/>
    <row r="665" ht="13.5" hidden="1"/>
    <row r="666" ht="13.5" hidden="1"/>
    <row r="667" ht="13.5" hidden="1"/>
    <row r="668" ht="13.5" hidden="1"/>
    <row r="669" ht="13.5" hidden="1"/>
    <row r="670" ht="13.5" hidden="1"/>
    <row r="671" ht="13.5" hidden="1"/>
    <row r="672" ht="13.5" hidden="1"/>
    <row r="673" ht="13.5" hidden="1"/>
    <row r="674" ht="13.5" hidden="1"/>
    <row r="675" ht="13.5" hidden="1"/>
    <row r="676" ht="13.5" hidden="1"/>
    <row r="677" ht="13.5" hidden="1"/>
    <row r="678" ht="13.5" hidden="1"/>
    <row r="679" ht="13.5" hidden="1"/>
    <row r="680" ht="13.5" hidden="1"/>
    <row r="681" ht="13.5" hidden="1"/>
    <row r="682" ht="13.5" hidden="1"/>
    <row r="683" ht="13.5" hidden="1"/>
    <row r="684" ht="13.5" hidden="1"/>
    <row r="685" ht="13.5" hidden="1"/>
    <row r="686" ht="13.5" hidden="1"/>
    <row r="687" ht="13.5" hidden="1"/>
    <row r="688" ht="13.5" hidden="1"/>
    <row r="689" ht="13.5" hidden="1"/>
    <row r="690" ht="13.5" hidden="1"/>
    <row r="691" ht="13.5" hidden="1"/>
    <row r="692" ht="13.5" hidden="1"/>
    <row r="693" ht="13.5" hidden="1"/>
    <row r="694" ht="13.5" hidden="1"/>
    <row r="695" ht="13.5" hidden="1"/>
    <row r="696" ht="13.5" hidden="1"/>
    <row r="697" ht="13.5" hidden="1"/>
    <row r="698" ht="13.5" hidden="1"/>
    <row r="699" ht="13.5" hidden="1"/>
    <row r="700" ht="13.5" hidden="1"/>
    <row r="701" ht="13.5" hidden="1"/>
    <row r="702" ht="13.5" hidden="1"/>
    <row r="703" ht="13.5" hidden="1"/>
    <row r="704" ht="13.5" hidden="1"/>
    <row r="705" ht="13.5" hidden="1"/>
    <row r="706" ht="13.5" hidden="1"/>
    <row r="707" ht="13.5" hidden="1"/>
    <row r="708" ht="13.5" hidden="1"/>
    <row r="709" ht="13.5" hidden="1"/>
    <row r="710" ht="13.5" hidden="1"/>
    <row r="711" ht="13.5" hidden="1"/>
    <row r="712" ht="13.5" hidden="1"/>
    <row r="713" ht="13.5" hidden="1"/>
    <row r="714" ht="13.5" hidden="1"/>
    <row r="715" ht="13.5" hidden="1"/>
    <row r="716" ht="13.5" hidden="1"/>
    <row r="717" ht="13.5" hidden="1"/>
    <row r="718" ht="13.5" hidden="1"/>
    <row r="719" ht="13.5" hidden="1"/>
    <row r="720" ht="13.5" hidden="1"/>
    <row r="721" ht="13.5" hidden="1"/>
    <row r="722" ht="13.5" hidden="1"/>
    <row r="723" ht="13.5" hidden="1"/>
    <row r="724" ht="13.5" hidden="1"/>
    <row r="725" ht="13.5" hidden="1"/>
    <row r="726" ht="13.5" hidden="1"/>
    <row r="727" ht="13.5" hidden="1"/>
    <row r="728" ht="13.5" hidden="1"/>
    <row r="729" ht="13.5" hidden="1"/>
    <row r="730" ht="13.5" hidden="1"/>
    <row r="731" ht="13.5" hidden="1"/>
    <row r="732" ht="13.5" hidden="1"/>
    <row r="733" ht="13.5" hidden="1"/>
    <row r="734" ht="13.5" hidden="1"/>
    <row r="735" ht="13.5" hidden="1"/>
    <row r="736" ht="13.5" hidden="1"/>
    <row r="737" ht="13.5" hidden="1"/>
    <row r="738" ht="13.5" hidden="1"/>
    <row r="739" ht="13.5" hidden="1"/>
    <row r="740" ht="13.5" hidden="1"/>
    <row r="741" ht="13.5" hidden="1"/>
    <row r="742" ht="13.5" hidden="1"/>
    <row r="743" ht="13.5" hidden="1"/>
    <row r="744" ht="13.5" hidden="1"/>
    <row r="745" ht="13.5" hidden="1"/>
    <row r="746" ht="13.5" hidden="1"/>
    <row r="747" ht="13.5" hidden="1"/>
    <row r="748" ht="13.5" hidden="1"/>
    <row r="749" ht="13.5" hidden="1"/>
    <row r="750" ht="13.5" hidden="1"/>
    <row r="751" ht="13.5" hidden="1"/>
    <row r="752" ht="13.5" hidden="1"/>
    <row r="753" ht="13.5" hidden="1"/>
    <row r="754" ht="13.5" hidden="1"/>
    <row r="755" ht="13.5" hidden="1"/>
    <row r="756" ht="13.5" hidden="1"/>
    <row r="757" ht="13.5" hidden="1"/>
    <row r="758" ht="13.5" hidden="1"/>
    <row r="759" ht="13.5" hidden="1"/>
    <row r="760" ht="13.5" hidden="1"/>
    <row r="761" ht="13.5" hidden="1"/>
    <row r="762" ht="13.5" hidden="1"/>
    <row r="763" ht="13.5" hidden="1"/>
    <row r="764" ht="13.5" hidden="1"/>
    <row r="765" ht="13.5" hidden="1"/>
    <row r="766" ht="13.5" hidden="1"/>
    <row r="767" ht="13.5" hidden="1"/>
    <row r="768" ht="13.5" hidden="1"/>
    <row r="769" ht="13.5" hidden="1"/>
    <row r="770" ht="13.5" hidden="1"/>
    <row r="771" ht="13.5" hidden="1"/>
    <row r="772" ht="13.5" hidden="1"/>
    <row r="773" ht="13.5" hidden="1"/>
    <row r="774" ht="13.5" hidden="1"/>
    <row r="775" ht="13.5" hidden="1"/>
    <row r="776" ht="13.5" hidden="1"/>
    <row r="777" ht="13.5" hidden="1"/>
    <row r="778" ht="13.5" hidden="1"/>
    <row r="779" ht="13.5" hidden="1"/>
    <row r="780" ht="13.5" hidden="1"/>
    <row r="781" ht="13.5" hidden="1"/>
    <row r="782" ht="13.5" hidden="1"/>
    <row r="783" ht="13.5" hidden="1"/>
    <row r="784" ht="13.5" hidden="1"/>
    <row r="785" ht="13.5" hidden="1"/>
    <row r="786" ht="13.5" hidden="1"/>
    <row r="787" ht="13.5" hidden="1"/>
    <row r="788" ht="13.5" hidden="1"/>
    <row r="789" ht="13.5" hidden="1"/>
    <row r="790" ht="13.5" hidden="1"/>
    <row r="791" ht="13.5" hidden="1"/>
    <row r="792" ht="13.5" hidden="1"/>
    <row r="793" ht="13.5" hidden="1"/>
    <row r="794" ht="13.5" hidden="1"/>
    <row r="795" ht="13.5" hidden="1"/>
    <row r="796" ht="13.5" hidden="1"/>
    <row r="797" ht="13.5" hidden="1"/>
    <row r="798" ht="13.5" hidden="1"/>
    <row r="799" ht="13.5" hidden="1"/>
    <row r="800" ht="13.5" hidden="1"/>
    <row r="801" ht="13.5" hidden="1"/>
    <row r="802" ht="13.5" hidden="1"/>
    <row r="803" ht="13.5" hidden="1"/>
    <row r="804" ht="13.5" hidden="1"/>
    <row r="805" ht="13.5" hidden="1"/>
    <row r="806" ht="13.5" hidden="1"/>
    <row r="807" ht="13.5" hidden="1"/>
    <row r="808" ht="13.5" hidden="1"/>
    <row r="809" ht="13.5" hidden="1"/>
    <row r="810" ht="13.5" hidden="1"/>
    <row r="811" ht="13.5" hidden="1"/>
    <row r="812" ht="13.5" hidden="1"/>
    <row r="813" ht="13.5" hidden="1"/>
    <row r="814" ht="13.5" hidden="1"/>
    <row r="815" ht="13.5" hidden="1"/>
    <row r="816" ht="13.5" hidden="1"/>
    <row r="817" ht="13.5" hidden="1"/>
    <row r="818" ht="13.5" hidden="1"/>
    <row r="819" ht="13.5" hidden="1"/>
    <row r="820" ht="13.5" hidden="1"/>
    <row r="821" ht="13.5" hidden="1"/>
    <row r="822" ht="13.5" hidden="1"/>
    <row r="823" ht="13.5" hidden="1"/>
    <row r="824" ht="13.5" hidden="1"/>
    <row r="825" ht="13.5" hidden="1"/>
    <row r="826" ht="13.5" hidden="1"/>
    <row r="827" ht="13.5" hidden="1"/>
    <row r="828" ht="13.5" hidden="1"/>
    <row r="829" ht="13.5" hidden="1"/>
    <row r="830" ht="13.5" hidden="1"/>
    <row r="831" ht="13.5" hidden="1"/>
    <row r="832" ht="13.5" hidden="1"/>
    <row r="833" ht="13.5" hidden="1"/>
    <row r="834" ht="13.5" hidden="1"/>
    <row r="835" ht="13.5" hidden="1"/>
    <row r="836" ht="13.5" hidden="1"/>
    <row r="837" ht="13.5" hidden="1"/>
    <row r="838" ht="13.5" hidden="1"/>
    <row r="839" ht="13.5" hidden="1"/>
    <row r="840" ht="13.5" hidden="1"/>
    <row r="841" ht="13.5" hidden="1"/>
    <row r="842" ht="13.5" hidden="1"/>
    <row r="843" ht="13.5" hidden="1"/>
    <row r="844" ht="13.5" hidden="1"/>
    <row r="845" ht="13.5" hidden="1"/>
    <row r="846" ht="13.5" hidden="1"/>
    <row r="847" ht="13.5" hidden="1"/>
    <row r="848" ht="13.5" hidden="1"/>
    <row r="849" ht="13.5" hidden="1"/>
    <row r="850" ht="13.5" hidden="1"/>
    <row r="851" ht="13.5" hidden="1"/>
    <row r="852" ht="13.5" hidden="1"/>
    <row r="853" ht="13.5" hidden="1"/>
    <row r="854" ht="13.5" hidden="1"/>
    <row r="855" ht="13.5" hidden="1"/>
    <row r="856" ht="13.5" hidden="1"/>
    <row r="857" ht="13.5" hidden="1"/>
    <row r="858" ht="13.5" hidden="1"/>
    <row r="859" ht="13.5" hidden="1"/>
    <row r="860" ht="13.5" hidden="1"/>
    <row r="861" ht="13.5" hidden="1"/>
    <row r="862" ht="13.5" hidden="1"/>
    <row r="863" ht="13.5" hidden="1"/>
    <row r="864" ht="13.5" hidden="1"/>
    <row r="865" ht="13.5" hidden="1"/>
    <row r="866" ht="13.5" hidden="1"/>
    <row r="867" ht="13.5" hidden="1"/>
    <row r="868" ht="13.5" hidden="1"/>
    <row r="869" ht="13.5" hidden="1"/>
    <row r="870" ht="13.5" hidden="1"/>
    <row r="871" ht="13.5" hidden="1"/>
    <row r="872" ht="13.5" hidden="1"/>
    <row r="873" ht="13.5" hidden="1"/>
    <row r="874" ht="13.5" hidden="1"/>
    <row r="875" ht="13.5" hidden="1"/>
    <row r="876" ht="13.5" hidden="1"/>
    <row r="877" ht="13.5" hidden="1"/>
    <row r="878" ht="13.5" hidden="1"/>
    <row r="879" ht="13.5" hidden="1"/>
    <row r="880" ht="13.5" hidden="1"/>
    <row r="881" ht="13.5" hidden="1"/>
    <row r="882" ht="13.5" hidden="1"/>
    <row r="883" ht="13.5" hidden="1"/>
    <row r="884" ht="13.5" hidden="1"/>
    <row r="885" ht="13.5" hidden="1"/>
    <row r="886" ht="13.5" hidden="1"/>
    <row r="887" ht="13.5" hidden="1"/>
    <row r="888" ht="13.5" hidden="1"/>
    <row r="889" ht="13.5" hidden="1"/>
    <row r="890" ht="13.5" hidden="1"/>
    <row r="891" ht="13.5" hidden="1"/>
    <row r="892" ht="13.5" hidden="1"/>
    <row r="893" ht="13.5" hidden="1"/>
    <row r="894" ht="13.5" hidden="1"/>
    <row r="895" ht="13.5" hidden="1"/>
    <row r="896" ht="13.5" hidden="1"/>
    <row r="897" ht="13.5" hidden="1"/>
    <row r="898" ht="13.5" hidden="1"/>
    <row r="899" ht="13.5" hidden="1"/>
    <row r="900" ht="13.5" hidden="1"/>
    <row r="901" ht="13.5" hidden="1"/>
    <row r="902" ht="13.5" hidden="1"/>
    <row r="903" ht="13.5" hidden="1"/>
    <row r="904" ht="13.5" hidden="1"/>
    <row r="905" ht="13.5" hidden="1"/>
    <row r="906" ht="13.5" hidden="1"/>
    <row r="907" ht="13.5" hidden="1"/>
    <row r="908" ht="13.5" hidden="1"/>
    <row r="909" ht="13.5" hidden="1"/>
    <row r="910" ht="13.5" hidden="1"/>
    <row r="911" ht="13.5" hidden="1"/>
    <row r="912" ht="13.5" hidden="1"/>
    <row r="913" ht="13.5" hidden="1"/>
    <row r="914" ht="13.5" hidden="1"/>
    <row r="915" ht="13.5" hidden="1"/>
    <row r="916" ht="13.5" hidden="1"/>
    <row r="917" ht="13.5" hidden="1"/>
    <row r="918" ht="13.5" hidden="1"/>
    <row r="919" ht="13.5" hidden="1"/>
    <row r="920" ht="13.5" hidden="1"/>
    <row r="921" ht="13.5" hidden="1"/>
    <row r="922" ht="13.5" hidden="1"/>
    <row r="923" ht="13.5" hidden="1"/>
    <row r="924" ht="13.5" hidden="1"/>
    <row r="925" ht="13.5" hidden="1"/>
    <row r="926" ht="13.5" hidden="1"/>
    <row r="927" ht="13.5" hidden="1"/>
    <row r="928" ht="13.5" hidden="1"/>
    <row r="929" ht="13.5" hidden="1"/>
    <row r="930" ht="13.5" hidden="1"/>
    <row r="931" ht="13.5" hidden="1"/>
    <row r="932" ht="13.5" hidden="1"/>
    <row r="933" ht="13.5" hidden="1"/>
    <row r="934" ht="13.5" hidden="1"/>
    <row r="935" ht="13.5" hidden="1"/>
    <row r="936" ht="13.5" hidden="1"/>
    <row r="937" ht="13.5" hidden="1"/>
    <row r="938" ht="13.5" hidden="1"/>
    <row r="939" ht="13.5" hidden="1"/>
    <row r="940" ht="13.5" hidden="1"/>
    <row r="941" ht="13.5" hidden="1"/>
    <row r="942" ht="13.5" hidden="1"/>
    <row r="943" ht="13.5" hidden="1"/>
    <row r="944" ht="13.5" hidden="1"/>
    <row r="945" ht="13.5" hidden="1"/>
    <row r="946" ht="13.5" hidden="1"/>
    <row r="947" ht="13.5" hidden="1"/>
    <row r="948" ht="13.5" hidden="1"/>
    <row r="949" ht="13.5" hidden="1"/>
    <row r="950" ht="13.5" hidden="1"/>
    <row r="951" ht="13.5" hidden="1"/>
    <row r="952" ht="13.5" hidden="1"/>
    <row r="953" ht="13.5" hidden="1"/>
    <row r="954" ht="13.5" hidden="1"/>
    <row r="955" ht="13.5" hidden="1"/>
    <row r="956" ht="13.5" hidden="1"/>
    <row r="957" ht="13.5" hidden="1"/>
    <row r="958" ht="13.5" hidden="1"/>
    <row r="959" ht="13.5" hidden="1"/>
    <row r="960" ht="13.5" hidden="1"/>
    <row r="961" ht="13.5" hidden="1"/>
    <row r="962" ht="13.5" hidden="1"/>
    <row r="963" ht="13.5" hidden="1"/>
    <row r="964" ht="13.5" hidden="1"/>
    <row r="965" ht="13.5" hidden="1"/>
    <row r="966" ht="13.5" hidden="1"/>
    <row r="967" ht="13.5" hidden="1"/>
    <row r="968" ht="13.5" hidden="1"/>
    <row r="969" ht="13.5" hidden="1"/>
    <row r="970" ht="13.5" hidden="1"/>
    <row r="971" ht="13.5" hidden="1"/>
    <row r="972" ht="13.5" hidden="1"/>
    <row r="973" ht="13.5" hidden="1"/>
    <row r="974" ht="13.5" hidden="1"/>
    <row r="975" ht="13.5" hidden="1"/>
    <row r="976" ht="13.5" hidden="1"/>
    <row r="977" ht="13.5" hidden="1"/>
    <row r="978" ht="13.5" hidden="1"/>
    <row r="979" ht="13.5" hidden="1"/>
    <row r="980" ht="13.5" hidden="1"/>
    <row r="981" ht="13.5" hidden="1"/>
    <row r="982" ht="13.5" hidden="1"/>
    <row r="983" ht="13.5" hidden="1"/>
    <row r="984" ht="13.5" hidden="1"/>
    <row r="985" ht="13.5" hidden="1"/>
    <row r="986" ht="13.5" hidden="1"/>
    <row r="987" ht="13.5" hidden="1"/>
    <row r="988" ht="13.5" hidden="1"/>
    <row r="989" ht="13.5" hidden="1"/>
    <row r="990" ht="13.5" hidden="1"/>
    <row r="991" ht="13.5" hidden="1"/>
    <row r="992" ht="13.5" hidden="1"/>
    <row r="993" ht="13.5" hidden="1"/>
    <row r="994" ht="13.5" hidden="1"/>
    <row r="995" ht="13.5" hidden="1"/>
    <row r="996" ht="13.5" hidden="1"/>
    <row r="997" ht="13.5" hidden="1"/>
    <row r="998" ht="13.5" hidden="1"/>
    <row r="999" ht="13.5" hidden="1"/>
    <row r="1000" ht="13.5" hidden="1"/>
    <row r="1001" ht="13.5" hidden="1"/>
    <row r="1002" ht="13.5" hidden="1"/>
    <row r="1003" ht="13.5" hidden="1"/>
    <row r="1004" ht="13.5" hidden="1"/>
    <row r="1005" ht="13.5" hidden="1"/>
    <row r="1006" ht="13.5" hidden="1"/>
    <row r="1007" ht="13.5" hidden="1"/>
    <row r="1008" ht="13.5" hidden="1"/>
    <row r="1009" ht="13.5" hidden="1"/>
    <row r="1010" ht="13.5" hidden="1"/>
    <row r="1011" ht="13.5" hidden="1"/>
    <row r="1012" ht="13.5" hidden="1"/>
    <row r="1013" ht="13.5" hidden="1"/>
    <row r="1014" ht="13.5" hidden="1"/>
    <row r="1015" ht="13.5" hidden="1"/>
    <row r="1016" ht="13.5" hidden="1"/>
    <row r="1017" ht="13.5" hidden="1"/>
    <row r="1018" ht="13.5" hidden="1"/>
    <row r="1019" ht="13.5" hidden="1"/>
    <row r="1020" ht="13.5" hidden="1"/>
    <row r="1021" ht="13.5" hidden="1"/>
    <row r="1022" ht="13.5" hidden="1"/>
    <row r="1023" ht="13.5" hidden="1"/>
    <row r="1024" ht="13.5" hidden="1"/>
    <row r="1025" ht="13.5" hidden="1"/>
    <row r="1026" ht="13.5" hidden="1"/>
    <row r="1027" ht="13.5" hidden="1"/>
    <row r="1028" ht="13.5" hidden="1"/>
    <row r="1029" ht="13.5" hidden="1"/>
    <row r="1030" ht="13.5" hidden="1"/>
    <row r="1031" ht="13.5" hidden="1"/>
    <row r="1032" ht="13.5" hidden="1"/>
    <row r="1033" ht="13.5" hidden="1"/>
    <row r="1034" ht="13.5" hidden="1"/>
    <row r="1035" ht="13.5" hidden="1"/>
    <row r="1036" ht="13.5" hidden="1"/>
    <row r="1037" ht="13.5" hidden="1"/>
    <row r="1038" ht="13.5" hidden="1"/>
    <row r="1039" ht="13.5" hidden="1"/>
    <row r="1040" ht="13.5" hidden="1"/>
    <row r="1041" ht="13.5" hidden="1"/>
    <row r="1042" ht="13.5" hidden="1"/>
    <row r="1043" ht="13.5" hidden="1"/>
    <row r="1044" ht="13.5" hidden="1"/>
    <row r="1045" ht="13.5" hidden="1"/>
    <row r="1046" ht="13.5" hidden="1"/>
    <row r="1047" ht="13.5" hidden="1"/>
    <row r="1048" ht="13.5" hidden="1"/>
    <row r="1049" ht="13.5" hidden="1"/>
    <row r="1050" ht="13.5" hidden="1"/>
    <row r="1051" ht="13.5" hidden="1"/>
    <row r="1052" ht="13.5" hidden="1"/>
    <row r="1053" ht="13.5" hidden="1"/>
    <row r="1054" ht="13.5" hidden="1"/>
    <row r="1055" ht="13.5" hidden="1"/>
    <row r="1056" ht="13.5" hidden="1"/>
    <row r="1057" ht="13.5" hidden="1"/>
    <row r="1058" ht="13.5" hidden="1"/>
    <row r="1059" ht="13.5" hidden="1"/>
    <row r="1060" ht="13.5" hidden="1"/>
    <row r="1061" ht="13.5" hidden="1"/>
    <row r="1062" ht="13.5" hidden="1"/>
    <row r="1063" ht="13.5" hidden="1"/>
    <row r="1064" ht="13.5" hidden="1"/>
    <row r="1065" ht="13.5" hidden="1"/>
    <row r="1066" ht="13.5" hidden="1"/>
    <row r="1067" ht="13.5" hidden="1"/>
    <row r="1068" ht="13.5" hidden="1"/>
    <row r="1069" ht="13.5" hidden="1"/>
    <row r="1070" ht="13.5" hidden="1"/>
    <row r="1071" ht="13.5" hidden="1"/>
    <row r="1072" ht="13.5" hidden="1"/>
    <row r="1073" ht="13.5" hidden="1"/>
    <row r="1074" ht="13.5" hidden="1"/>
    <row r="1075" ht="13.5" hidden="1"/>
    <row r="1076" ht="13.5" hidden="1"/>
    <row r="1077" ht="13.5" hidden="1"/>
    <row r="1078" ht="13.5" hidden="1"/>
    <row r="1079" ht="13.5" hidden="1"/>
    <row r="1080" ht="13.5" hidden="1"/>
    <row r="1081" ht="13.5" hidden="1"/>
    <row r="1082" ht="13.5" hidden="1"/>
    <row r="1083" ht="13.5" hidden="1"/>
    <row r="1084" ht="13.5" hidden="1"/>
    <row r="1085" ht="13.5" hidden="1"/>
    <row r="1086" ht="13.5" hidden="1"/>
    <row r="1087" ht="13.5" hidden="1"/>
    <row r="1088" ht="13.5" hidden="1"/>
    <row r="1089" ht="13.5" hidden="1"/>
    <row r="1090" ht="13.5" hidden="1"/>
    <row r="1091" ht="13.5" hidden="1"/>
    <row r="1092" ht="13.5" hidden="1"/>
    <row r="1093" ht="13.5" hidden="1"/>
    <row r="1094" ht="13.5" hidden="1"/>
    <row r="1095" ht="13.5" hidden="1"/>
    <row r="1096" ht="13.5" hidden="1"/>
    <row r="1097" ht="13.5" hidden="1"/>
    <row r="1098" ht="13.5" hidden="1"/>
    <row r="1099" ht="13.5" hidden="1"/>
    <row r="1100" ht="13.5" hidden="1"/>
    <row r="1101" ht="13.5" hidden="1"/>
    <row r="1102" ht="13.5" hidden="1"/>
    <row r="1103" ht="13.5" hidden="1"/>
    <row r="1104" ht="13.5" hidden="1"/>
    <row r="1105" ht="13.5" hidden="1"/>
    <row r="1106" ht="13.5" hidden="1"/>
    <row r="1107" ht="13.5" hidden="1"/>
    <row r="1108" ht="13.5" hidden="1"/>
    <row r="1109" ht="13.5" hidden="1"/>
    <row r="1110" ht="13.5" hidden="1"/>
    <row r="1111" ht="13.5" hidden="1"/>
    <row r="1112" ht="13.5" hidden="1"/>
    <row r="1113" ht="13.5" hidden="1"/>
    <row r="1114" ht="13.5" hidden="1"/>
    <row r="1115" ht="13.5" hidden="1"/>
    <row r="1116" ht="13.5" hidden="1"/>
    <row r="1117" ht="13.5" hidden="1"/>
    <row r="1118" ht="13.5" hidden="1"/>
    <row r="1119" ht="13.5" hidden="1"/>
    <row r="1120" ht="13.5" hidden="1"/>
    <row r="1121" ht="13.5" hidden="1"/>
    <row r="1122" ht="13.5" hidden="1"/>
    <row r="1123" ht="13.5" hidden="1"/>
    <row r="1124" ht="13.5" hidden="1"/>
    <row r="1125" ht="13.5" hidden="1"/>
    <row r="1126" ht="13.5" hidden="1"/>
    <row r="1127" ht="13.5" hidden="1"/>
    <row r="1128" ht="13.5" hidden="1"/>
    <row r="1129" ht="13.5" hidden="1"/>
    <row r="1130" ht="13.5" hidden="1"/>
    <row r="1131" ht="13.5" hidden="1"/>
    <row r="1132" ht="13.5" hidden="1"/>
    <row r="1133" ht="13.5" hidden="1"/>
    <row r="1134" ht="13.5" hidden="1"/>
    <row r="1135" ht="13.5" hidden="1"/>
    <row r="1136" ht="13.5" hidden="1"/>
    <row r="1137" ht="13.5" hidden="1"/>
    <row r="1138" ht="13.5" hidden="1"/>
    <row r="1139" ht="13.5" hidden="1"/>
    <row r="1140" ht="13.5" hidden="1"/>
    <row r="1141" ht="13.5" hidden="1"/>
    <row r="1142" ht="13.5" hidden="1"/>
    <row r="1143" ht="13.5" hidden="1"/>
    <row r="1144" ht="13.5" hidden="1"/>
    <row r="1145" ht="13.5" hidden="1"/>
    <row r="1146" ht="13.5" hidden="1"/>
    <row r="1147" ht="13.5" hidden="1"/>
    <row r="1148" ht="13.5" hidden="1"/>
    <row r="1149" ht="13.5" hidden="1"/>
    <row r="1150" ht="13.5" hidden="1"/>
    <row r="1151" ht="13.5" hidden="1"/>
    <row r="1152" ht="13.5" hidden="1"/>
    <row r="1153" ht="13.5" hidden="1"/>
    <row r="1154" ht="13.5" hidden="1"/>
    <row r="1155" ht="13.5" hidden="1"/>
    <row r="1156" ht="13.5" hidden="1"/>
    <row r="1157" ht="13.5" hidden="1"/>
    <row r="1158" ht="13.5" hidden="1"/>
    <row r="1159" ht="13.5" hidden="1"/>
    <row r="1160" ht="13.5" hidden="1"/>
    <row r="1161" ht="13.5" hidden="1"/>
    <row r="1162" ht="13.5" hidden="1"/>
    <row r="1163" ht="13.5" hidden="1"/>
    <row r="1164" ht="13.5" hidden="1"/>
    <row r="1165" ht="13.5" hidden="1"/>
    <row r="1166" ht="13.5" hidden="1"/>
    <row r="1167" ht="13.5" hidden="1"/>
    <row r="1168" ht="13.5" hidden="1"/>
    <row r="1169" ht="13.5" hidden="1"/>
    <row r="1170" ht="13.5" hidden="1"/>
    <row r="1171" ht="13.5" hidden="1"/>
    <row r="1172" ht="13.5" hidden="1"/>
    <row r="1173" ht="13.5" hidden="1"/>
    <row r="1174" ht="13.5" hidden="1"/>
    <row r="1175" ht="13.5" hidden="1"/>
    <row r="1176" ht="13.5" hidden="1"/>
    <row r="1177" ht="13.5" hidden="1"/>
    <row r="1178" ht="13.5" hidden="1"/>
    <row r="1179" ht="13.5" hidden="1"/>
    <row r="1180" ht="13.5" hidden="1"/>
    <row r="1181" ht="13.5" hidden="1"/>
    <row r="1182" ht="13.5" hidden="1"/>
    <row r="1183" ht="13.5" hidden="1"/>
    <row r="1184" ht="13.5" hidden="1"/>
    <row r="1185" ht="13.5" hidden="1"/>
    <row r="1186" ht="13.5" hidden="1"/>
    <row r="1187" ht="13.5" hidden="1"/>
    <row r="1188" ht="13.5" hidden="1"/>
    <row r="1189" ht="13.5" hidden="1"/>
    <row r="1190" ht="13.5" hidden="1"/>
    <row r="1191" ht="13.5" hidden="1"/>
    <row r="1192" ht="13.5" hidden="1"/>
    <row r="1193" ht="13.5" hidden="1"/>
    <row r="1194" ht="13.5" hidden="1"/>
    <row r="1195" ht="13.5" hidden="1"/>
    <row r="1196" ht="13.5" hidden="1"/>
    <row r="1197" ht="13.5" hidden="1"/>
    <row r="1198" ht="13.5" hidden="1"/>
    <row r="1199" ht="13.5" hidden="1"/>
    <row r="1200" ht="13.5" hidden="1"/>
    <row r="1201" ht="13.5" hidden="1"/>
    <row r="1202" ht="13.5" hidden="1"/>
    <row r="1203" ht="13.5" hidden="1"/>
    <row r="1204" ht="13.5" hidden="1"/>
    <row r="1205" ht="13.5" hidden="1"/>
    <row r="1206" ht="13.5" hidden="1"/>
    <row r="1207" ht="13.5" hidden="1"/>
    <row r="1208" ht="13.5" hidden="1"/>
    <row r="1209" ht="13.5" hidden="1"/>
    <row r="1210" ht="13.5" hidden="1"/>
    <row r="1211" ht="13.5" hidden="1"/>
    <row r="1212" ht="13.5" hidden="1"/>
    <row r="1213" ht="13.5" hidden="1"/>
    <row r="1214" ht="13.5" hidden="1"/>
    <row r="1215" ht="13.5" hidden="1"/>
    <row r="1216" ht="13.5" hidden="1"/>
    <row r="1217" ht="13.5" hidden="1"/>
    <row r="1218" ht="13.5" hidden="1"/>
    <row r="1219" ht="13.5" hidden="1"/>
    <row r="1220" ht="13.5" hidden="1"/>
    <row r="1221" ht="13.5" hidden="1"/>
    <row r="1222" ht="13.5" hidden="1"/>
    <row r="1223" ht="13.5" hidden="1"/>
    <row r="1224" ht="13.5" hidden="1"/>
    <row r="1225" ht="13.5" hidden="1"/>
    <row r="1226" ht="13.5" hidden="1"/>
    <row r="1227" ht="13.5" hidden="1"/>
    <row r="1228" ht="13.5" hidden="1"/>
    <row r="1229" ht="13.5" hidden="1"/>
    <row r="1230" ht="13.5" hidden="1"/>
    <row r="1231" ht="13.5" hidden="1"/>
    <row r="1232" ht="13.5" hidden="1"/>
    <row r="1233" ht="13.5" hidden="1"/>
    <row r="1234" ht="13.5" hidden="1"/>
    <row r="1235" ht="13.5" hidden="1"/>
    <row r="1236" ht="13.5" hidden="1"/>
    <row r="1237" ht="13.5" hidden="1"/>
    <row r="1238" ht="13.5" hidden="1"/>
    <row r="1239" ht="13.5" hidden="1"/>
    <row r="1240" ht="13.5" hidden="1"/>
    <row r="1241" ht="13.5" hidden="1"/>
    <row r="1242" ht="13.5" hidden="1"/>
    <row r="1243" ht="13.5" hidden="1"/>
    <row r="1244" ht="13.5" hidden="1"/>
    <row r="1245" ht="13.5" hidden="1"/>
    <row r="1246" ht="13.5" hidden="1"/>
    <row r="1247" ht="13.5" hidden="1"/>
    <row r="1248" ht="13.5" hidden="1"/>
    <row r="1249" ht="13.5" hidden="1"/>
    <row r="1250" ht="13.5" hidden="1"/>
    <row r="1251" ht="13.5" hidden="1"/>
    <row r="1252" ht="13.5" hidden="1"/>
    <row r="1253" ht="13.5" hidden="1"/>
    <row r="1254" ht="13.5" hidden="1"/>
    <row r="1255" ht="13.5" hidden="1"/>
    <row r="1256" ht="13.5" hidden="1"/>
    <row r="1257" ht="13.5" hidden="1"/>
    <row r="1258" ht="13.5" hidden="1"/>
    <row r="1259" ht="13.5" hidden="1"/>
    <row r="1260" ht="13.5" hidden="1"/>
    <row r="1261" ht="13.5" hidden="1"/>
    <row r="1262" ht="13.5" hidden="1"/>
    <row r="1263" ht="13.5" hidden="1"/>
    <row r="1264" ht="13.5" hidden="1"/>
    <row r="1265" ht="13.5" hidden="1"/>
    <row r="1266" ht="13.5" hidden="1"/>
    <row r="1267" ht="13.5" hidden="1"/>
    <row r="1268" ht="13.5" hidden="1"/>
    <row r="1269" ht="13.5" hidden="1"/>
    <row r="1270" ht="13.5" hidden="1"/>
    <row r="1271" ht="13.5" hidden="1"/>
    <row r="1272" ht="13.5" hidden="1"/>
    <row r="1273" ht="13.5" hidden="1"/>
    <row r="1274" ht="13.5" hidden="1"/>
    <row r="1275" ht="13.5" hidden="1"/>
    <row r="1276" ht="13.5" hidden="1"/>
    <row r="1277" ht="13.5" hidden="1"/>
    <row r="1278" ht="13.5" hidden="1"/>
    <row r="1279" ht="13.5" hidden="1"/>
    <row r="1280" ht="13.5" hidden="1"/>
    <row r="1281" ht="13.5" hidden="1"/>
    <row r="1282" ht="13.5" hidden="1"/>
    <row r="1283" ht="13.5" hidden="1"/>
    <row r="1284" ht="13.5" hidden="1"/>
    <row r="1285" ht="13.5" hidden="1"/>
    <row r="1286" ht="13.5" hidden="1"/>
    <row r="1287" ht="13.5" hidden="1"/>
    <row r="1288" ht="13.5" hidden="1"/>
    <row r="1289" ht="13.5" hidden="1"/>
    <row r="1290" ht="13.5" hidden="1"/>
    <row r="1291" ht="13.5" hidden="1"/>
    <row r="1292" ht="13.5" hidden="1"/>
    <row r="1293" ht="13.5" hidden="1"/>
    <row r="1294" ht="13.5" hidden="1"/>
    <row r="1295" ht="13.5" hidden="1"/>
    <row r="1296" ht="13.5" hidden="1"/>
    <row r="1297" ht="13.5" hidden="1"/>
    <row r="1298" ht="13.5" hidden="1"/>
    <row r="1299" ht="13.5" hidden="1"/>
    <row r="1300" ht="13.5" hidden="1"/>
    <row r="1301" ht="13.5" hidden="1"/>
    <row r="1302" ht="13.5" hidden="1"/>
    <row r="1303" ht="13.5" hidden="1"/>
    <row r="1304" ht="13.5" hidden="1"/>
    <row r="1305" ht="13.5" hidden="1"/>
    <row r="1306" ht="13.5" hidden="1"/>
    <row r="1307" ht="13.5" hidden="1"/>
    <row r="1308" ht="13.5" hidden="1"/>
    <row r="1309" ht="13.5" hidden="1"/>
    <row r="1310" ht="13.5" hidden="1"/>
    <row r="1311" ht="13.5" hidden="1"/>
    <row r="1312" ht="13.5" hidden="1"/>
    <row r="1313" ht="13.5" hidden="1"/>
    <row r="1314" ht="13.5" hidden="1"/>
    <row r="1315" ht="13.5" hidden="1"/>
    <row r="1316" ht="13.5" hidden="1"/>
    <row r="1317" ht="13.5" hidden="1"/>
    <row r="1318" ht="13.5" hidden="1"/>
    <row r="1319" ht="13.5" hidden="1"/>
    <row r="1320" ht="13.5" hidden="1"/>
    <row r="1321" ht="13.5" hidden="1"/>
    <row r="1322" ht="13.5" hidden="1"/>
    <row r="1323" ht="13.5" hidden="1"/>
    <row r="1324" ht="13.5" hidden="1"/>
    <row r="1325" ht="13.5" hidden="1"/>
    <row r="1326" ht="13.5" hidden="1"/>
    <row r="1327" ht="13.5" hidden="1"/>
    <row r="1328" ht="13.5" hidden="1"/>
    <row r="1329" ht="13.5" hidden="1"/>
    <row r="1330" ht="13.5" hidden="1"/>
    <row r="1331" ht="13.5" hidden="1"/>
    <row r="1332" ht="13.5" hidden="1"/>
    <row r="1333" ht="13.5" hidden="1"/>
    <row r="1334" ht="13.5" hidden="1"/>
    <row r="1335" ht="13.5" hidden="1"/>
    <row r="1336" ht="13.5" hidden="1"/>
    <row r="1337" ht="13.5" hidden="1"/>
    <row r="1338" ht="13.5" hidden="1"/>
    <row r="1339" ht="13.5" hidden="1"/>
    <row r="1340" ht="13.5" hidden="1"/>
    <row r="1341" ht="13.5" hidden="1"/>
    <row r="1342" ht="13.5" hidden="1"/>
    <row r="1343" ht="13.5" hidden="1"/>
    <row r="1344" ht="13.5" hidden="1"/>
    <row r="1345" ht="13.5" hidden="1"/>
    <row r="1346" ht="13.5" hidden="1"/>
    <row r="1347" ht="13.5" hidden="1"/>
    <row r="1348" ht="13.5" hidden="1"/>
    <row r="1349" ht="13.5" hidden="1"/>
    <row r="1350" ht="13.5" hidden="1"/>
    <row r="1351" ht="13.5" hidden="1"/>
    <row r="1352" ht="13.5" hidden="1"/>
    <row r="1353" ht="13.5" hidden="1"/>
    <row r="1354" ht="13.5" hidden="1"/>
    <row r="1355" ht="13.5" hidden="1"/>
    <row r="1356" ht="13.5" hidden="1"/>
    <row r="1357" ht="13.5" hidden="1"/>
    <row r="1358" ht="13.5" hidden="1"/>
    <row r="1359" ht="13.5" hidden="1"/>
    <row r="1360" ht="13.5" hidden="1"/>
    <row r="1361" ht="13.5" hidden="1"/>
    <row r="1362" ht="13.5" hidden="1"/>
    <row r="1363" ht="13.5" hidden="1"/>
    <row r="1364" ht="13.5" hidden="1"/>
    <row r="1365" ht="13.5" hidden="1"/>
    <row r="1366" ht="13.5" hidden="1"/>
    <row r="1367" ht="13.5" hidden="1"/>
    <row r="1368" ht="13.5" hidden="1"/>
    <row r="1369" ht="13.5" hidden="1"/>
    <row r="1370" ht="13.5" hidden="1"/>
    <row r="1371" ht="13.5" hidden="1"/>
    <row r="1372" ht="13.5" hidden="1"/>
    <row r="1373" ht="13.5" hidden="1"/>
    <row r="1374" ht="13.5" hidden="1"/>
    <row r="1375" ht="13.5" hidden="1"/>
    <row r="1376" ht="13.5" hidden="1"/>
    <row r="1377" ht="13.5" hidden="1"/>
    <row r="1378" ht="13.5" hidden="1"/>
    <row r="1379" ht="13.5" hidden="1"/>
    <row r="1380" ht="13.5" hidden="1"/>
    <row r="1381" ht="13.5" hidden="1"/>
    <row r="1382" ht="13.5" hidden="1"/>
    <row r="1383" ht="13.5" hidden="1"/>
    <row r="1384" ht="13.5" hidden="1"/>
    <row r="1385" ht="13.5" hidden="1"/>
    <row r="1386" ht="13.5" hidden="1"/>
    <row r="1387" ht="13.5" hidden="1"/>
    <row r="1388" ht="13.5" hidden="1"/>
    <row r="1389" ht="13.5" hidden="1"/>
    <row r="1390" ht="13.5" hidden="1"/>
    <row r="1391" ht="13.5" hidden="1"/>
    <row r="1392" ht="13.5" hidden="1"/>
    <row r="1393" ht="13.5" hidden="1"/>
    <row r="1394" ht="13.5" hidden="1"/>
    <row r="1395" ht="13.5" hidden="1"/>
    <row r="1396" ht="13.5" hidden="1"/>
    <row r="1397" ht="13.5" hidden="1"/>
    <row r="1398" ht="13.5" hidden="1"/>
    <row r="1399" ht="13.5" hidden="1"/>
    <row r="1400" ht="13.5" hidden="1"/>
    <row r="1401" ht="13.5" hidden="1"/>
    <row r="1402" ht="13.5" hidden="1"/>
    <row r="1403" ht="13.5" hidden="1"/>
    <row r="1404" ht="13.5" hidden="1"/>
    <row r="1405" ht="13.5" hidden="1"/>
    <row r="1406" ht="13.5" hidden="1"/>
    <row r="1407" ht="13.5" hidden="1"/>
    <row r="1408" ht="13.5" hidden="1"/>
    <row r="1409" ht="13.5" hidden="1"/>
    <row r="1410" ht="13.5" hidden="1"/>
    <row r="1411" ht="13.5" hidden="1"/>
    <row r="1412" ht="13.5" hidden="1"/>
    <row r="1413" ht="13.5" hidden="1"/>
    <row r="1414" ht="13.5" hidden="1"/>
    <row r="1415" ht="13.5" hidden="1"/>
    <row r="1416" ht="13.5" hidden="1"/>
    <row r="1417" ht="13.5" hidden="1"/>
    <row r="1418" ht="13.5" hidden="1"/>
    <row r="1419" ht="13.5" hidden="1"/>
    <row r="1420" ht="13.5" hidden="1"/>
    <row r="1421" ht="13.5" hidden="1"/>
    <row r="1422" ht="13.5" hidden="1"/>
    <row r="1423" ht="13.5" hidden="1"/>
    <row r="1424" ht="13.5" hidden="1"/>
    <row r="1425" ht="13.5" hidden="1"/>
    <row r="1426" ht="13.5" hidden="1"/>
    <row r="1427" ht="13.5" hidden="1"/>
    <row r="1428" ht="13.5" hidden="1"/>
    <row r="1429" ht="13.5" hidden="1"/>
    <row r="1430" ht="13.5" hidden="1"/>
    <row r="1431" ht="13.5" hidden="1"/>
    <row r="1432" ht="13.5" hidden="1"/>
    <row r="1433" ht="13.5" hidden="1"/>
    <row r="1434" ht="13.5" hidden="1"/>
    <row r="1435" ht="13.5" hidden="1"/>
    <row r="1436" ht="13.5" hidden="1"/>
    <row r="1437" ht="13.5" hidden="1"/>
    <row r="1438" ht="13.5" hidden="1"/>
    <row r="1439" ht="13.5" hidden="1"/>
    <row r="1440" ht="13.5" hidden="1"/>
    <row r="1441" ht="13.5" hidden="1"/>
    <row r="1442" ht="13.5" hidden="1"/>
    <row r="1443" ht="13.5" hidden="1"/>
    <row r="1444" ht="13.5" hidden="1"/>
    <row r="1445" ht="13.5" hidden="1"/>
    <row r="1446" ht="13.5" hidden="1"/>
    <row r="1447" ht="13.5" hidden="1"/>
    <row r="1448" ht="13.5" hidden="1"/>
    <row r="1449" ht="13.5" hidden="1"/>
    <row r="1450" ht="13.5" hidden="1"/>
    <row r="1451" ht="13.5" hidden="1"/>
    <row r="1452" ht="13.5" hidden="1"/>
    <row r="1453" ht="13.5" hidden="1"/>
    <row r="1454" ht="13.5" hidden="1"/>
    <row r="1455" ht="13.5" hidden="1"/>
    <row r="1456" ht="13.5" hidden="1"/>
    <row r="1457" ht="13.5" hidden="1"/>
    <row r="1458" ht="13.5" hidden="1"/>
    <row r="1459" ht="13.5" hidden="1"/>
    <row r="1460" ht="13.5" hidden="1"/>
    <row r="1461" ht="13.5" hidden="1"/>
    <row r="1462" ht="13.5" hidden="1"/>
    <row r="1463" ht="13.5" hidden="1"/>
    <row r="1464" ht="13.5" hidden="1"/>
    <row r="1465" ht="13.5" hidden="1"/>
    <row r="1466" ht="13.5" hidden="1"/>
    <row r="1467" ht="13.5" hidden="1"/>
    <row r="1468" ht="13.5" hidden="1"/>
    <row r="1469" ht="13.5" hidden="1"/>
    <row r="1470" ht="13.5" hidden="1"/>
    <row r="1471" ht="13.5" hidden="1"/>
    <row r="1472" ht="13.5" hidden="1"/>
    <row r="1473" ht="13.5" hidden="1"/>
    <row r="1474" ht="13.5" hidden="1"/>
    <row r="1475" ht="13.5" hidden="1"/>
    <row r="1476" ht="13.5" hidden="1"/>
    <row r="1477" ht="13.5" hidden="1"/>
    <row r="1478" ht="13.5" hidden="1"/>
    <row r="1479" ht="13.5" hidden="1"/>
    <row r="1480" ht="13.5" hidden="1"/>
    <row r="1481" ht="13.5" hidden="1"/>
    <row r="1482" ht="13.5" hidden="1"/>
    <row r="1483" ht="13.5" hidden="1"/>
    <row r="1484" ht="13.5" hidden="1"/>
    <row r="1485" ht="13.5" hidden="1"/>
    <row r="1486" ht="13.5" hidden="1"/>
    <row r="1487" ht="13.5" hidden="1"/>
    <row r="1488" ht="13.5" hidden="1"/>
    <row r="1489" ht="13.5" hidden="1"/>
    <row r="1490" ht="13.5" hidden="1"/>
    <row r="1491" ht="13.5" hidden="1"/>
    <row r="1492" ht="13.5" hidden="1"/>
    <row r="1493" ht="13.5" hidden="1"/>
    <row r="1494" ht="13.5" hidden="1"/>
    <row r="1495" ht="13.5" hidden="1"/>
    <row r="1496" ht="13.5" hidden="1"/>
    <row r="1497" ht="13.5" hidden="1"/>
    <row r="1498" ht="13.5" hidden="1"/>
    <row r="1499" ht="13.5" hidden="1"/>
    <row r="1500" ht="13.5" hidden="1"/>
    <row r="1501" ht="13.5" hidden="1"/>
    <row r="1502" ht="13.5" hidden="1"/>
    <row r="1503" ht="13.5" hidden="1"/>
    <row r="1504" ht="13.5" hidden="1"/>
    <row r="1505" ht="13.5" hidden="1"/>
    <row r="1506" ht="13.5" hidden="1"/>
    <row r="1507" ht="13.5" hidden="1"/>
    <row r="1508" ht="13.5" hidden="1"/>
    <row r="1509" ht="13.5" hidden="1"/>
    <row r="1510" ht="13.5" hidden="1"/>
    <row r="1511" ht="13.5" hidden="1"/>
    <row r="1512" ht="13.5" hidden="1"/>
    <row r="1513" ht="13.5" hidden="1"/>
    <row r="1514" ht="13.5" hidden="1"/>
    <row r="1515" ht="13.5" hidden="1"/>
    <row r="1516" ht="13.5" hidden="1"/>
    <row r="1517" ht="13.5" hidden="1"/>
    <row r="1518" ht="13.5" hidden="1"/>
    <row r="1519" ht="13.5" hidden="1"/>
    <row r="1520" ht="13.5" hidden="1"/>
    <row r="1521" ht="13.5" hidden="1"/>
    <row r="1522" ht="13.5" hidden="1"/>
    <row r="1523" ht="13.5" hidden="1"/>
    <row r="1524" ht="13.5" hidden="1"/>
    <row r="1525" ht="13.5" hidden="1"/>
    <row r="1526" ht="13.5" hidden="1"/>
    <row r="1527" ht="13.5" hidden="1"/>
    <row r="1528" ht="13.5" hidden="1"/>
    <row r="1529" ht="13.5" hidden="1"/>
    <row r="1530" ht="13.5" hidden="1"/>
    <row r="1531" ht="13.5" hidden="1"/>
    <row r="1532" ht="13.5" hidden="1"/>
    <row r="1533" ht="13.5" hidden="1"/>
    <row r="1534" ht="13.5" hidden="1"/>
    <row r="1535" ht="13.5" hidden="1"/>
    <row r="1536" ht="13.5" hidden="1"/>
    <row r="1537" ht="13.5" hidden="1"/>
    <row r="1538" ht="13.5" hidden="1"/>
    <row r="1539" ht="13.5" hidden="1"/>
    <row r="1540" ht="13.5" hidden="1"/>
    <row r="1541" ht="13.5" hidden="1"/>
    <row r="1542" ht="13.5" hidden="1"/>
    <row r="1543" ht="13.5" hidden="1"/>
    <row r="1544" ht="13.5" hidden="1"/>
    <row r="1545" ht="13.5" hidden="1"/>
    <row r="1546" ht="13.5" hidden="1"/>
    <row r="1547" ht="13.5" hidden="1"/>
    <row r="1548" ht="13.5" hidden="1"/>
    <row r="1549" ht="13.5" hidden="1"/>
    <row r="1550" ht="13.5" hidden="1"/>
    <row r="1551" ht="13.5" hidden="1"/>
    <row r="1552" ht="13.5" hidden="1"/>
    <row r="1553" ht="13.5" hidden="1"/>
    <row r="1554" ht="13.5" hidden="1"/>
    <row r="1555" ht="13.5" hidden="1"/>
    <row r="1556" ht="13.5" hidden="1"/>
    <row r="1557" ht="13.5" hidden="1"/>
    <row r="1558" ht="13.5" hidden="1"/>
    <row r="1559" ht="13.5" hidden="1"/>
    <row r="1560" ht="13.5" hidden="1"/>
    <row r="1561" ht="13.5" hidden="1"/>
    <row r="1562" ht="13.5" hidden="1"/>
    <row r="1563" ht="13.5" hidden="1"/>
    <row r="1564" ht="13.5" hidden="1"/>
    <row r="1565" ht="13.5" hidden="1"/>
    <row r="1566" ht="13.5" hidden="1"/>
    <row r="1567" ht="13.5" hidden="1"/>
    <row r="1568" ht="13.5" hidden="1"/>
    <row r="1569" ht="13.5" hidden="1"/>
    <row r="1570" ht="13.5" hidden="1"/>
    <row r="1571" ht="13.5" hidden="1"/>
    <row r="1572" ht="13.5" hidden="1"/>
    <row r="1573" ht="13.5" hidden="1"/>
    <row r="1574" ht="13.5" hidden="1"/>
    <row r="1575" ht="13.5" hidden="1"/>
    <row r="1576" ht="13.5" hidden="1"/>
    <row r="1577" ht="13.5" hidden="1"/>
    <row r="1578" ht="13.5" hidden="1"/>
    <row r="1579" ht="13.5" hidden="1"/>
    <row r="1580" ht="13.5" hidden="1"/>
    <row r="1581" ht="13.5" hidden="1"/>
    <row r="1582" ht="13.5" hidden="1"/>
    <row r="1583" ht="13.5" hidden="1"/>
    <row r="1584" ht="13.5" hidden="1"/>
    <row r="1585" ht="13.5" hidden="1"/>
    <row r="1586" ht="13.5" hidden="1"/>
    <row r="1587" ht="13.5" hidden="1"/>
    <row r="1588" ht="13.5" hidden="1"/>
    <row r="1589" ht="13.5" hidden="1"/>
    <row r="1590" ht="13.5" hidden="1"/>
    <row r="1591" ht="13.5" hidden="1"/>
    <row r="1592" ht="13.5" hidden="1"/>
    <row r="1593" ht="13.5" hidden="1"/>
    <row r="1594" ht="13.5" hidden="1"/>
    <row r="1595" ht="13.5" hidden="1"/>
    <row r="1596" ht="13.5" hidden="1"/>
    <row r="1597" ht="13.5" hidden="1"/>
    <row r="1598" ht="13.5" hidden="1"/>
    <row r="1599" ht="13.5" hidden="1"/>
    <row r="1600" ht="13.5" hidden="1"/>
    <row r="1601" ht="13.5" hidden="1"/>
    <row r="1602" ht="13.5" hidden="1"/>
    <row r="1603" ht="13.5" hidden="1"/>
    <row r="1604" ht="13.5" hidden="1"/>
    <row r="1605" ht="13.5" hidden="1"/>
    <row r="1606" ht="13.5" hidden="1"/>
    <row r="1607" ht="13.5" hidden="1"/>
    <row r="1608" ht="13.5" hidden="1"/>
    <row r="1609" ht="13.5" hidden="1"/>
    <row r="1610" ht="13.5" hidden="1"/>
    <row r="1611" ht="13.5" hidden="1"/>
    <row r="1612" ht="13.5" hidden="1"/>
    <row r="1613" ht="13.5" hidden="1"/>
    <row r="1614" ht="13.5" hidden="1"/>
    <row r="1615" ht="13.5" hidden="1"/>
    <row r="1616" ht="13.5" hidden="1"/>
    <row r="1617" ht="13.5" hidden="1"/>
    <row r="1618" ht="13.5" hidden="1"/>
    <row r="1619" ht="13.5" hidden="1"/>
    <row r="1620" ht="13.5" hidden="1"/>
    <row r="1621" ht="13.5" hidden="1"/>
    <row r="1622" ht="13.5" hidden="1"/>
    <row r="1623" ht="13.5" hidden="1"/>
    <row r="1624" ht="13.5" hidden="1"/>
    <row r="1625" ht="13.5" hidden="1"/>
    <row r="1626" ht="13.5" hidden="1"/>
    <row r="1627" ht="13.5" hidden="1"/>
    <row r="1628" ht="13.5" hidden="1"/>
    <row r="1629" ht="13.5" hidden="1"/>
    <row r="1630" ht="13.5" hidden="1"/>
    <row r="1631" ht="13.5" hidden="1"/>
    <row r="1632" ht="13.5" hidden="1"/>
    <row r="1633" ht="13.5" hidden="1"/>
    <row r="1634" ht="13.5" hidden="1"/>
    <row r="1635" ht="13.5" hidden="1"/>
    <row r="1636" ht="13.5" hidden="1"/>
    <row r="1637" ht="13.5" hidden="1"/>
    <row r="1638" ht="13.5" hidden="1"/>
    <row r="1639" ht="13.5" hidden="1"/>
    <row r="1640" ht="13.5" hidden="1"/>
    <row r="1641" ht="13.5" hidden="1"/>
    <row r="1642" ht="13.5" hidden="1"/>
    <row r="1643" ht="13.5" hidden="1"/>
    <row r="1644" ht="13.5" hidden="1"/>
    <row r="1645" ht="13.5" hidden="1"/>
    <row r="1646" ht="13.5" hidden="1"/>
    <row r="1647" ht="13.5" hidden="1"/>
    <row r="1648" ht="13.5" hidden="1"/>
    <row r="1649" ht="13.5" hidden="1"/>
    <row r="1650" ht="13.5" hidden="1"/>
    <row r="1651" ht="13.5" hidden="1"/>
    <row r="1652" ht="13.5" hidden="1"/>
    <row r="1653" ht="13.5" hidden="1"/>
    <row r="1654" ht="13.5" hidden="1"/>
    <row r="1655" ht="13.5" hidden="1"/>
    <row r="1656" ht="13.5" hidden="1"/>
    <row r="1657" ht="13.5" hidden="1"/>
    <row r="1658" ht="13.5" hidden="1"/>
    <row r="1659" ht="13.5" hidden="1"/>
    <row r="1660" ht="13.5" hidden="1"/>
    <row r="1661" ht="13.5" hidden="1"/>
    <row r="1662" ht="13.5" hidden="1"/>
    <row r="1663" ht="13.5" hidden="1"/>
    <row r="1664" ht="13.5" hidden="1"/>
    <row r="1665" ht="13.5" hidden="1"/>
    <row r="1666" ht="13.5" hidden="1"/>
    <row r="1667" ht="13.5" hidden="1"/>
    <row r="1668" ht="13.5" hidden="1"/>
    <row r="1669" ht="13.5" hidden="1"/>
    <row r="1670" ht="13.5" hidden="1"/>
    <row r="1671" ht="13.5" hidden="1"/>
    <row r="1672" ht="13.5" hidden="1"/>
    <row r="1673" ht="13.5" hidden="1"/>
    <row r="1674" ht="13.5" hidden="1"/>
    <row r="1675" ht="13.5" hidden="1"/>
    <row r="1676" ht="13.5" hidden="1"/>
    <row r="1677" ht="13.5" hidden="1"/>
    <row r="1678" ht="13.5" hidden="1"/>
    <row r="1679" ht="13.5" hidden="1"/>
    <row r="1680" ht="13.5" hidden="1"/>
    <row r="1681" ht="13.5" hidden="1"/>
    <row r="1682" ht="13.5" hidden="1"/>
    <row r="1683" ht="13.5" hidden="1"/>
    <row r="1684" ht="13.5" hidden="1"/>
    <row r="1685" ht="13.5" hidden="1"/>
    <row r="1686" ht="13.5" hidden="1"/>
    <row r="1687" ht="13.5" hidden="1"/>
    <row r="1688" ht="13.5" hidden="1"/>
    <row r="1689" ht="13.5" hidden="1"/>
    <row r="1690" ht="13.5" hidden="1"/>
    <row r="1691" ht="13.5" hidden="1"/>
    <row r="1692" ht="13.5" hidden="1"/>
    <row r="1693" ht="13.5" hidden="1"/>
    <row r="1694" ht="13.5" hidden="1"/>
    <row r="1695" ht="13.5" hidden="1"/>
    <row r="1696" ht="13.5" hidden="1"/>
    <row r="1697" ht="13.5" hidden="1"/>
    <row r="1698" ht="13.5" hidden="1"/>
    <row r="1699" ht="13.5" hidden="1"/>
    <row r="1700" ht="13.5" hidden="1"/>
    <row r="1701" ht="13.5" hidden="1"/>
    <row r="1702" ht="13.5" hidden="1"/>
    <row r="1703" ht="13.5" hidden="1"/>
    <row r="1704" ht="13.5" hidden="1"/>
    <row r="1705" ht="13.5" hidden="1"/>
    <row r="1706" ht="13.5" hidden="1"/>
    <row r="1707" ht="13.5" hidden="1"/>
    <row r="1708" ht="13.5" hidden="1"/>
    <row r="1709" ht="13.5" hidden="1"/>
    <row r="1710" ht="13.5" hidden="1"/>
    <row r="1711" ht="13.5" hidden="1"/>
    <row r="1712" ht="13.5" hidden="1"/>
    <row r="1713" ht="13.5" hidden="1"/>
    <row r="1714" ht="13.5" hidden="1"/>
    <row r="1715" ht="13.5" hidden="1"/>
    <row r="1716" ht="13.5" hidden="1"/>
    <row r="1717" ht="13.5" hidden="1"/>
    <row r="1718" ht="13.5" hidden="1"/>
    <row r="1719" ht="13.5" hidden="1"/>
    <row r="1720" ht="13.5" hidden="1"/>
    <row r="1721" ht="13.5" hidden="1"/>
    <row r="1722" ht="13.5" hidden="1"/>
    <row r="1723" ht="13.5" hidden="1"/>
    <row r="1724" ht="13.5" hidden="1"/>
    <row r="1725" ht="13.5" hidden="1"/>
    <row r="1726" ht="13.5" hidden="1"/>
    <row r="1727" ht="13.5" hidden="1"/>
    <row r="1728" ht="13.5" hidden="1"/>
    <row r="1729" ht="13.5" hidden="1"/>
    <row r="1730" ht="13.5" hidden="1"/>
    <row r="1731" ht="13.5" hidden="1"/>
    <row r="1732" ht="13.5" hidden="1"/>
    <row r="1733" ht="13.5" hidden="1"/>
    <row r="1734" ht="13.5" hidden="1"/>
    <row r="1735" ht="13.5" hidden="1"/>
    <row r="1736" ht="13.5" hidden="1"/>
    <row r="1737" ht="13.5" hidden="1"/>
    <row r="1738" ht="13.5" hidden="1"/>
    <row r="1739" ht="13.5" hidden="1"/>
    <row r="1740" ht="13.5" hidden="1"/>
    <row r="1741" ht="13.5" hidden="1"/>
    <row r="1742" ht="13.5" hidden="1"/>
    <row r="1743" ht="13.5" hidden="1"/>
    <row r="1744" ht="13.5" hidden="1"/>
    <row r="1745" ht="13.5" hidden="1"/>
    <row r="1746" ht="13.5" hidden="1"/>
    <row r="1747" ht="13.5" hidden="1"/>
    <row r="1748" ht="13.5" hidden="1"/>
    <row r="1749" ht="13.5" hidden="1"/>
    <row r="1750" ht="13.5" hidden="1"/>
    <row r="1751" ht="13.5" hidden="1"/>
    <row r="1752" ht="13.5" hidden="1"/>
    <row r="1753" ht="13.5" hidden="1"/>
    <row r="1754" ht="13.5" hidden="1"/>
    <row r="1755" ht="13.5" hidden="1"/>
    <row r="1756" ht="13.5" hidden="1"/>
    <row r="1757" ht="13.5" hidden="1"/>
    <row r="1758" ht="13.5" hidden="1"/>
    <row r="1759" ht="13.5" hidden="1"/>
    <row r="1760" ht="13.5" hidden="1"/>
    <row r="1761" ht="13.5" hidden="1"/>
    <row r="1762" ht="13.5" hidden="1"/>
    <row r="1763" ht="13.5" hidden="1"/>
    <row r="1764" ht="13.5" hidden="1"/>
    <row r="1765" ht="13.5" hidden="1"/>
    <row r="1766" ht="13.5" hidden="1"/>
    <row r="1767" ht="13.5" hidden="1"/>
    <row r="1768" ht="13.5" hidden="1"/>
    <row r="1769" ht="13.5" hidden="1"/>
    <row r="1770" ht="13.5" hidden="1"/>
    <row r="1771" ht="13.5" hidden="1"/>
    <row r="1772" ht="13.5" hidden="1"/>
    <row r="1773" ht="13.5" hidden="1"/>
    <row r="1774" ht="13.5" hidden="1"/>
    <row r="1775" ht="13.5" hidden="1"/>
    <row r="1776" ht="13.5" hidden="1"/>
    <row r="1777" ht="13.5" hidden="1"/>
    <row r="1778" ht="13.5" hidden="1"/>
    <row r="1779" ht="13.5" hidden="1"/>
    <row r="1780" ht="13.5" hidden="1"/>
    <row r="1781" ht="13.5" hidden="1"/>
    <row r="1782" ht="13.5" hidden="1"/>
    <row r="1783" ht="13.5" hidden="1"/>
    <row r="1784" ht="13.5" hidden="1"/>
    <row r="1785" ht="13.5" hidden="1"/>
    <row r="1786" ht="13.5" hidden="1"/>
    <row r="1787" ht="13.5" hidden="1"/>
    <row r="1788" ht="13.5" hidden="1"/>
    <row r="1789" ht="13.5" hidden="1"/>
    <row r="1790" ht="13.5" hidden="1"/>
    <row r="1791" ht="13.5" hidden="1"/>
    <row r="1792" ht="13.5" hidden="1"/>
    <row r="1793" ht="13.5" hidden="1"/>
    <row r="1794" ht="13.5" hidden="1"/>
    <row r="1795" ht="13.5" hidden="1"/>
    <row r="1796" ht="13.5" hidden="1"/>
    <row r="1797" ht="13.5" hidden="1"/>
    <row r="1798" ht="13.5" hidden="1"/>
    <row r="1799" ht="13.5" hidden="1"/>
    <row r="1800" ht="13.5" hidden="1"/>
    <row r="1801" ht="13.5" hidden="1"/>
    <row r="1802" ht="13.5" hidden="1"/>
    <row r="1803" ht="13.5" hidden="1"/>
    <row r="1804" ht="13.5" hidden="1"/>
    <row r="1805" ht="13.5" hidden="1"/>
    <row r="1806" ht="13.5" hidden="1"/>
    <row r="1807" ht="13.5" hidden="1"/>
    <row r="1808" ht="13.5" hidden="1"/>
    <row r="1809" ht="13.5" hidden="1"/>
    <row r="1810" ht="13.5" hidden="1"/>
    <row r="1811" ht="13.5" hidden="1"/>
    <row r="1812" ht="13.5" hidden="1"/>
    <row r="1813" ht="13.5" hidden="1"/>
    <row r="1814" ht="13.5" hidden="1"/>
    <row r="1815" ht="13.5" hidden="1"/>
    <row r="1816" ht="13.5" hidden="1"/>
    <row r="1817" ht="13.5" hidden="1"/>
    <row r="1818" ht="13.5" hidden="1"/>
    <row r="1819" ht="13.5" hidden="1"/>
    <row r="1820" ht="13.5" hidden="1"/>
    <row r="1821" ht="13.5" hidden="1"/>
    <row r="1822" ht="13.5" hidden="1"/>
    <row r="1823" ht="13.5" hidden="1"/>
    <row r="1824" ht="13.5" hidden="1"/>
    <row r="1825" ht="13.5" hidden="1"/>
    <row r="1826" ht="13.5" hidden="1"/>
    <row r="1827" ht="13.5" hidden="1"/>
    <row r="1828" ht="13.5" hidden="1"/>
    <row r="1829" ht="13.5" hidden="1"/>
    <row r="1830" ht="13.5" hidden="1"/>
    <row r="1831" ht="13.5" hidden="1"/>
    <row r="1832" ht="13.5" hidden="1"/>
    <row r="1833" ht="13.5" hidden="1"/>
    <row r="1834" ht="13.5" hidden="1"/>
    <row r="1835" ht="13.5" hidden="1"/>
    <row r="1836" ht="13.5" hidden="1"/>
    <row r="1837" ht="13.5" hidden="1"/>
    <row r="1838" ht="13.5" hidden="1"/>
    <row r="1839" ht="13.5" hidden="1"/>
    <row r="1840" ht="13.5" hidden="1"/>
    <row r="1841" ht="13.5" hidden="1"/>
    <row r="1842" ht="13.5" hidden="1"/>
    <row r="1843" ht="13.5" hidden="1"/>
    <row r="1844" ht="13.5" hidden="1"/>
    <row r="1845" ht="13.5" hidden="1"/>
    <row r="1846" ht="13.5" hidden="1"/>
    <row r="1847" ht="13.5" hidden="1"/>
    <row r="1848" ht="13.5" hidden="1"/>
    <row r="1849" ht="13.5" hidden="1"/>
    <row r="1850" ht="13.5" hidden="1"/>
    <row r="1851" ht="13.5" hidden="1"/>
    <row r="1852" ht="13.5" hidden="1"/>
    <row r="1853" ht="13.5" hidden="1"/>
    <row r="1854" ht="13.5" hidden="1"/>
    <row r="1855" ht="13.5" hidden="1"/>
    <row r="1856" ht="13.5" hidden="1"/>
    <row r="1857" ht="13.5" hidden="1"/>
    <row r="1858" ht="13.5" hidden="1"/>
    <row r="1859" ht="13.5" hidden="1"/>
    <row r="1860" ht="13.5" hidden="1"/>
    <row r="1861" ht="13.5" hidden="1"/>
    <row r="1862" ht="13.5" hidden="1"/>
    <row r="1863" ht="13.5" hidden="1"/>
    <row r="1864" ht="13.5" hidden="1"/>
    <row r="1865" ht="13.5" hidden="1"/>
    <row r="1866" ht="13.5" hidden="1"/>
    <row r="1867" ht="13.5" hidden="1"/>
    <row r="1868" ht="13.5" hidden="1"/>
    <row r="1869" ht="13.5" hidden="1"/>
    <row r="1870" ht="13.5" hidden="1"/>
    <row r="1871" ht="13.5" hidden="1"/>
    <row r="1872" ht="13.5" hidden="1"/>
    <row r="1873" ht="13.5" hidden="1"/>
    <row r="1874" ht="13.5" hidden="1"/>
    <row r="1875" ht="13.5" hidden="1"/>
    <row r="1876" ht="13.5" hidden="1"/>
    <row r="1877" ht="13.5" hidden="1"/>
    <row r="1878" ht="13.5" hidden="1"/>
    <row r="1879" ht="13.5" hidden="1"/>
    <row r="1880" ht="13.5" hidden="1"/>
    <row r="1881" ht="13.5" hidden="1"/>
    <row r="1882" ht="13.5" hidden="1"/>
    <row r="1883" ht="13.5" hidden="1"/>
    <row r="1884" ht="13.5" hidden="1"/>
    <row r="1885" ht="13.5" hidden="1"/>
    <row r="1886" ht="13.5" hidden="1"/>
    <row r="1887" ht="13.5" hidden="1"/>
    <row r="1888" ht="13.5" hidden="1"/>
    <row r="1889" ht="13.5" hidden="1"/>
    <row r="1890" ht="13.5" hidden="1"/>
    <row r="1891" ht="13.5" hidden="1"/>
    <row r="1892" ht="13.5" hidden="1"/>
    <row r="1893" ht="13.5" hidden="1"/>
    <row r="1894" ht="13.5" hidden="1"/>
    <row r="1895" ht="13.5" hidden="1"/>
    <row r="1896" ht="13.5" hidden="1"/>
    <row r="1897" ht="13.5" hidden="1"/>
    <row r="1898" ht="13.5" hidden="1"/>
    <row r="1899" ht="13.5" hidden="1"/>
    <row r="1900" ht="13.5" hidden="1"/>
    <row r="1901" ht="13.5" hidden="1"/>
    <row r="1902" ht="13.5" hidden="1"/>
    <row r="1903" ht="13.5" hidden="1"/>
    <row r="1904" ht="13.5" hidden="1"/>
    <row r="1905" ht="13.5" hidden="1"/>
    <row r="1906" ht="13.5" hidden="1"/>
    <row r="1907" ht="13.5" hidden="1"/>
    <row r="1908" ht="13.5" hidden="1"/>
    <row r="1909" ht="13.5" hidden="1"/>
    <row r="1910" ht="13.5" hidden="1"/>
    <row r="1911" ht="13.5" hidden="1"/>
    <row r="1912" ht="13.5" hidden="1"/>
    <row r="1913" ht="13.5" hidden="1"/>
    <row r="1914" ht="13.5" hidden="1"/>
    <row r="1915" ht="13.5" hidden="1"/>
    <row r="1916" ht="13.5" hidden="1"/>
    <row r="1917" ht="13.5" hidden="1"/>
    <row r="1918" ht="13.5" hidden="1"/>
    <row r="1919" ht="13.5" hidden="1"/>
    <row r="1920" ht="13.5" hidden="1"/>
    <row r="1921" ht="13.5" hidden="1"/>
    <row r="1922" ht="13.5" hidden="1"/>
    <row r="1923" ht="13.5" hidden="1"/>
    <row r="1924" ht="13.5" hidden="1"/>
    <row r="1925" ht="13.5" hidden="1"/>
    <row r="1926" ht="13.5" hidden="1"/>
    <row r="1927" ht="13.5" hidden="1"/>
    <row r="1928" ht="13.5" hidden="1"/>
    <row r="1929" ht="13.5" hidden="1"/>
    <row r="1930" ht="13.5" hidden="1"/>
    <row r="1931" ht="13.5" hidden="1"/>
    <row r="1932" ht="13.5" hidden="1"/>
    <row r="1933" ht="13.5" hidden="1"/>
    <row r="1934" ht="13.5" hidden="1"/>
    <row r="1935" ht="13.5" hidden="1"/>
    <row r="1936" ht="13.5" hidden="1"/>
    <row r="1937" ht="13.5" hidden="1"/>
    <row r="1938" ht="13.5" hidden="1"/>
    <row r="1939" ht="13.5" hidden="1"/>
    <row r="1940" ht="13.5" hidden="1"/>
    <row r="1941" ht="13.5" hidden="1"/>
    <row r="1942" ht="13.5" hidden="1"/>
    <row r="1943" ht="13.5" hidden="1"/>
    <row r="1944" ht="13.5" hidden="1"/>
    <row r="1945" ht="13.5" hidden="1"/>
    <row r="1946" ht="13.5" hidden="1"/>
    <row r="1947" ht="13.5" hidden="1"/>
    <row r="1948" ht="13.5" hidden="1"/>
    <row r="1949" ht="13.5" hidden="1"/>
    <row r="1950" ht="13.5" hidden="1"/>
    <row r="1951" ht="13.5" hidden="1"/>
    <row r="1952" ht="13.5" hidden="1"/>
    <row r="1953" ht="13.5" hidden="1"/>
    <row r="1954" ht="13.5" hidden="1"/>
    <row r="1955" ht="13.5" hidden="1"/>
    <row r="1956" ht="13.5" hidden="1"/>
    <row r="1957" ht="13.5" hidden="1"/>
    <row r="1958" ht="13.5" hidden="1"/>
    <row r="1959" ht="13.5" hidden="1"/>
    <row r="1960" ht="13.5" hidden="1"/>
    <row r="1961" ht="13.5" hidden="1"/>
    <row r="1962" ht="13.5" hidden="1"/>
    <row r="1963" ht="13.5" hidden="1"/>
    <row r="1964" ht="13.5" hidden="1"/>
    <row r="1965" ht="13.5" hidden="1"/>
    <row r="1966" ht="13.5" hidden="1"/>
    <row r="1967" ht="13.5" hidden="1"/>
    <row r="1968" ht="13.5" hidden="1"/>
    <row r="1969" ht="13.5" hidden="1"/>
    <row r="1970" ht="13.5" hidden="1"/>
    <row r="1971" ht="13.5" hidden="1"/>
    <row r="1972" ht="13.5" hidden="1"/>
    <row r="1973" ht="13.5" hidden="1"/>
    <row r="1974" ht="13.5" hidden="1"/>
    <row r="1975" ht="13.5" hidden="1"/>
    <row r="1976" ht="13.5" hidden="1"/>
    <row r="1977" ht="13.5" hidden="1"/>
    <row r="1978" ht="13.5" hidden="1"/>
    <row r="1979" ht="13.5" hidden="1"/>
    <row r="1980" ht="13.5" hidden="1"/>
    <row r="1981" ht="13.5" hidden="1"/>
    <row r="1982" ht="13.5" hidden="1"/>
    <row r="1983" ht="13.5" hidden="1"/>
    <row r="1984" ht="13.5" hidden="1"/>
    <row r="1985" ht="13.5" hidden="1"/>
    <row r="1986" ht="13.5" hidden="1"/>
    <row r="1987" ht="13.5" hidden="1"/>
    <row r="1988" ht="13.5" hidden="1"/>
    <row r="1989" ht="13.5" hidden="1"/>
    <row r="1990" ht="13.5" hidden="1"/>
    <row r="1991" ht="13.5" hidden="1"/>
    <row r="1992" ht="13.5" hidden="1"/>
    <row r="1993" ht="13.5" hidden="1"/>
    <row r="1994" ht="13.5" hidden="1"/>
    <row r="1995" ht="13.5" hidden="1"/>
    <row r="1996" ht="13.5" hidden="1"/>
    <row r="1997" ht="13.5" hidden="1"/>
    <row r="1998" ht="13.5" hidden="1"/>
    <row r="1999" ht="13.5" hidden="1"/>
    <row r="2000" ht="13.5" hidden="1"/>
    <row r="2001" ht="13.5" hidden="1"/>
    <row r="2002" ht="13.5" hidden="1"/>
    <row r="2003" ht="13.5" hidden="1"/>
    <row r="2004" ht="13.5" hidden="1"/>
    <row r="2005" ht="13.5" hidden="1"/>
    <row r="2006" ht="13.5" hidden="1"/>
    <row r="2007" ht="13.5" hidden="1"/>
    <row r="2008" ht="13.5" hidden="1"/>
    <row r="2009" ht="13.5" hidden="1"/>
    <row r="2010" ht="13.5" hidden="1"/>
    <row r="2011" ht="13.5" hidden="1"/>
    <row r="2012" ht="13.5" hidden="1"/>
    <row r="2013" ht="13.5" hidden="1"/>
    <row r="2014" ht="13.5" hidden="1"/>
    <row r="2015" ht="13.5" hidden="1"/>
    <row r="2016" ht="13.5" hidden="1"/>
    <row r="2017" ht="13.5" hidden="1"/>
    <row r="2018" ht="13.5" hidden="1"/>
    <row r="2019" ht="13.5" hidden="1"/>
    <row r="2020" ht="13.5" hidden="1"/>
    <row r="2021" ht="13.5" hidden="1"/>
    <row r="2022" ht="13.5" hidden="1"/>
    <row r="2023" ht="13.5" hidden="1"/>
    <row r="2024" ht="13.5" hidden="1"/>
    <row r="2025" ht="13.5" hidden="1"/>
    <row r="2026" ht="13.5" hidden="1"/>
    <row r="2027" ht="13.5" hidden="1"/>
    <row r="2028" ht="13.5" hidden="1"/>
    <row r="2029" ht="13.5" hidden="1"/>
    <row r="2030" ht="13.5" hidden="1"/>
    <row r="2031" ht="13.5" hidden="1"/>
    <row r="2032" ht="13.5" hidden="1"/>
    <row r="2033" ht="13.5" hidden="1"/>
    <row r="2034" ht="13.5" hidden="1"/>
    <row r="2035" ht="13.5" hidden="1"/>
    <row r="2036" ht="13.5" hidden="1"/>
    <row r="2037" ht="13.5" hidden="1"/>
    <row r="2038" ht="13.5" hidden="1"/>
    <row r="2039" ht="13.5" hidden="1"/>
    <row r="2040" ht="13.5" hidden="1"/>
    <row r="2041" ht="13.5" hidden="1"/>
    <row r="2042" ht="13.5" hidden="1"/>
    <row r="2043" ht="13.5" hidden="1"/>
    <row r="2044" ht="13.5" hidden="1"/>
    <row r="2045" ht="13.5" hidden="1"/>
    <row r="2046" ht="13.5" hidden="1"/>
    <row r="2047" ht="13.5" hidden="1"/>
    <row r="2048" ht="13.5" hidden="1"/>
    <row r="2049" ht="13.5" hidden="1"/>
    <row r="2050" ht="13.5" hidden="1"/>
    <row r="2051" ht="13.5" hidden="1"/>
    <row r="2052" ht="13.5" hidden="1"/>
    <row r="2053" ht="13.5" hidden="1"/>
    <row r="2054" ht="13.5" hidden="1"/>
    <row r="2055" ht="13.5" hidden="1"/>
    <row r="2056" ht="13.5" hidden="1"/>
    <row r="2057" ht="13.5" hidden="1"/>
    <row r="2058" ht="13.5" hidden="1"/>
    <row r="2059" ht="13.5" hidden="1"/>
    <row r="2060" ht="13.5" hidden="1"/>
    <row r="2061" ht="13.5" hidden="1"/>
    <row r="2062" ht="13.5" hidden="1"/>
    <row r="2063" ht="13.5" hidden="1"/>
    <row r="2064" ht="13.5" hidden="1"/>
    <row r="2065" ht="13.5" hidden="1"/>
    <row r="2066" ht="13.5" hidden="1"/>
    <row r="2067" ht="13.5" hidden="1"/>
    <row r="2068" ht="13.5" hidden="1"/>
    <row r="2069" ht="13.5" hidden="1"/>
    <row r="2070" ht="13.5" hidden="1"/>
    <row r="2071" ht="13.5" hidden="1"/>
    <row r="2072" ht="13.5" hidden="1"/>
    <row r="2073" ht="13.5" hidden="1"/>
    <row r="2074" ht="13.5" hidden="1"/>
    <row r="2075" ht="13.5" hidden="1"/>
    <row r="2076" ht="13.5" hidden="1"/>
    <row r="2077" ht="13.5" hidden="1"/>
    <row r="2078" ht="13.5" hidden="1"/>
    <row r="2079" ht="13.5" hidden="1"/>
    <row r="2080" ht="13.5" hidden="1"/>
    <row r="2081" ht="13.5" hidden="1"/>
    <row r="2082" ht="13.5" hidden="1"/>
    <row r="2083" ht="13.5" hidden="1"/>
    <row r="2084" ht="13.5" hidden="1"/>
    <row r="2085" ht="13.5" hidden="1"/>
    <row r="2086" ht="13.5" hidden="1"/>
    <row r="2087" ht="13.5" hidden="1"/>
    <row r="2088" ht="13.5" hidden="1"/>
    <row r="2089" ht="13.5" hidden="1"/>
    <row r="2090" ht="13.5" hidden="1"/>
    <row r="2091" ht="13.5" hidden="1"/>
    <row r="2092" ht="13.5" hidden="1"/>
    <row r="2093" ht="13.5" hidden="1"/>
    <row r="2094" ht="13.5" hidden="1"/>
    <row r="2095" ht="13.5" hidden="1"/>
    <row r="2096" ht="13.5" hidden="1"/>
    <row r="2097" ht="13.5" hidden="1"/>
    <row r="2098" ht="13.5" hidden="1"/>
    <row r="2099" ht="13.5" hidden="1"/>
    <row r="2100" ht="13.5" hidden="1"/>
    <row r="2101" ht="13.5" hidden="1"/>
    <row r="2102" ht="13.5" hidden="1"/>
    <row r="2103" ht="13.5" hidden="1"/>
    <row r="2104" ht="13.5" hidden="1"/>
    <row r="2105" ht="13.5" hidden="1"/>
    <row r="2106" ht="13.5" hidden="1"/>
    <row r="2107" ht="13.5" hidden="1"/>
    <row r="2108" ht="13.5" hidden="1"/>
    <row r="2109" ht="13.5" hidden="1"/>
    <row r="2110" ht="13.5" hidden="1"/>
    <row r="2111" ht="13.5" hidden="1"/>
    <row r="2112" ht="13.5" hidden="1"/>
    <row r="2113" ht="13.5" hidden="1"/>
    <row r="2114" ht="13.5" hidden="1"/>
    <row r="2115" ht="13.5" hidden="1"/>
    <row r="2116" ht="13.5" hidden="1"/>
    <row r="2117" ht="13.5" hidden="1"/>
    <row r="2118" ht="13.5" hidden="1"/>
    <row r="2119" ht="13.5" hidden="1"/>
    <row r="2120" ht="13.5" hidden="1"/>
    <row r="2121" ht="13.5" hidden="1"/>
    <row r="2122" ht="13.5" hidden="1"/>
    <row r="2123" ht="13.5" hidden="1"/>
    <row r="2124" ht="13.5" hidden="1"/>
    <row r="2125" ht="13.5" hidden="1"/>
    <row r="2126" ht="13.5" hidden="1"/>
    <row r="2127" ht="13.5" hidden="1"/>
    <row r="2128" ht="13.5" hidden="1"/>
    <row r="2129" ht="13.5" hidden="1"/>
    <row r="2130" ht="13.5" hidden="1"/>
    <row r="2131" ht="13.5" hidden="1"/>
    <row r="2132" ht="13.5" hidden="1"/>
    <row r="2133" ht="13.5" hidden="1"/>
    <row r="2134" ht="13.5" hidden="1"/>
    <row r="2135" ht="13.5" hidden="1"/>
    <row r="2136" ht="13.5" hidden="1"/>
    <row r="2137" ht="13.5" hidden="1"/>
    <row r="2138" ht="13.5" hidden="1"/>
    <row r="2139" ht="13.5" hidden="1"/>
    <row r="2140" ht="13.5" hidden="1"/>
    <row r="2141" ht="13.5" hidden="1"/>
    <row r="2142" ht="13.5" hidden="1"/>
    <row r="2143" ht="13.5" hidden="1"/>
    <row r="2144" ht="13.5" hidden="1"/>
    <row r="2145" ht="13.5" hidden="1"/>
    <row r="2146" ht="13.5" hidden="1"/>
    <row r="2147" ht="13.5" hidden="1"/>
    <row r="2148" ht="13.5" hidden="1"/>
    <row r="2149" ht="13.5" hidden="1"/>
    <row r="2150" ht="13.5" hidden="1"/>
    <row r="2151" ht="13.5" hidden="1"/>
    <row r="2152" ht="13.5" hidden="1"/>
    <row r="2153" ht="13.5" hidden="1"/>
    <row r="2154" ht="13.5" hidden="1"/>
    <row r="2155" ht="13.5" hidden="1"/>
    <row r="2156" ht="13.5" hidden="1"/>
    <row r="2157" ht="13.5" hidden="1"/>
    <row r="2158" ht="13.5" hidden="1"/>
    <row r="2159" ht="13.5" hidden="1"/>
    <row r="2160" ht="13.5" hidden="1"/>
    <row r="2161" ht="13.5" hidden="1"/>
    <row r="2162" ht="13.5" hidden="1"/>
    <row r="2163" ht="13.5" hidden="1"/>
    <row r="2164" ht="13.5" hidden="1"/>
    <row r="2165" ht="13.5" hidden="1"/>
    <row r="2166" ht="13.5" hidden="1"/>
    <row r="2167" ht="13.5" hidden="1"/>
    <row r="2168" ht="13.5" hidden="1"/>
    <row r="2169" ht="13.5" hidden="1"/>
    <row r="2170" ht="13.5" hidden="1"/>
    <row r="2171" ht="13.5" hidden="1"/>
    <row r="2172" ht="13.5" hidden="1"/>
    <row r="2173" ht="13.5" hidden="1"/>
    <row r="2174" ht="13.5" hidden="1"/>
    <row r="2175" ht="13.5" hidden="1"/>
    <row r="2176" ht="13.5" hidden="1"/>
    <row r="2177" ht="13.5" hidden="1"/>
    <row r="2178" ht="13.5" hidden="1"/>
    <row r="2179" ht="13.5" hidden="1"/>
    <row r="2180" ht="13.5" hidden="1"/>
    <row r="2181" ht="13.5" hidden="1"/>
    <row r="2182" ht="13.5" hidden="1"/>
    <row r="2183" ht="13.5" hidden="1"/>
    <row r="2184" ht="13.5" hidden="1"/>
    <row r="2185" ht="13.5" hidden="1"/>
    <row r="2186" ht="13.5" hidden="1"/>
    <row r="2187" ht="13.5" hidden="1"/>
    <row r="2188" ht="13.5" hidden="1"/>
    <row r="2189" ht="13.5" hidden="1"/>
    <row r="2190" ht="13.5" hidden="1"/>
    <row r="2191" ht="13.5" hidden="1"/>
    <row r="2192" ht="13.5" hidden="1"/>
    <row r="2193" ht="13.5" hidden="1"/>
    <row r="2194" ht="13.5" hidden="1"/>
    <row r="2195" ht="13.5" hidden="1"/>
    <row r="2196" ht="13.5" hidden="1"/>
    <row r="2197" ht="13.5" hidden="1"/>
    <row r="2198" ht="13.5" hidden="1"/>
    <row r="2199" ht="13.5" hidden="1"/>
    <row r="2200" ht="13.5" hidden="1"/>
    <row r="2201" ht="13.5" hidden="1"/>
    <row r="2202" ht="13.5" hidden="1"/>
    <row r="2203" ht="13.5" hidden="1"/>
    <row r="2204" ht="13.5" hidden="1"/>
    <row r="2205" ht="13.5" hidden="1"/>
    <row r="2206" ht="13.5" hidden="1"/>
    <row r="2207" ht="13.5" hidden="1"/>
    <row r="2208" ht="13.5" hidden="1"/>
    <row r="2209" ht="13.5" hidden="1"/>
    <row r="2210" ht="13.5" hidden="1"/>
    <row r="2211" ht="13.5" hidden="1"/>
    <row r="2212" ht="13.5" hidden="1"/>
    <row r="2213" ht="13.5" hidden="1"/>
    <row r="2214" ht="13.5" hidden="1"/>
    <row r="2215" ht="13.5" hidden="1"/>
    <row r="2216" ht="13.5" hidden="1"/>
    <row r="2217" ht="13.5" hidden="1"/>
    <row r="2218" ht="13.5" hidden="1"/>
    <row r="2219" ht="13.5" hidden="1"/>
    <row r="2220" ht="13.5" hidden="1"/>
    <row r="2221" ht="13.5" hidden="1"/>
    <row r="2222" ht="13.5" hidden="1"/>
    <row r="2223" ht="13.5" hidden="1"/>
    <row r="2224" ht="13.5" hidden="1"/>
    <row r="2225" ht="13.5" hidden="1"/>
    <row r="2226" ht="13.5" hidden="1"/>
    <row r="2227" ht="13.5" hidden="1"/>
    <row r="2228" ht="13.5" hidden="1"/>
    <row r="2229" ht="13.5" hidden="1"/>
    <row r="2230" ht="13.5" hidden="1"/>
    <row r="2231" ht="13.5" hidden="1"/>
    <row r="2232" ht="13.5" hidden="1"/>
    <row r="2233" ht="13.5" hidden="1"/>
    <row r="2234" ht="13.5" hidden="1"/>
    <row r="2235" ht="13.5" hidden="1"/>
    <row r="2236" ht="13.5" hidden="1"/>
    <row r="2237" ht="13.5" hidden="1"/>
    <row r="2238" ht="13.5" hidden="1"/>
    <row r="2239" ht="13.5" hidden="1"/>
    <row r="2240" ht="13.5" hidden="1"/>
    <row r="2241" ht="13.5" hidden="1"/>
    <row r="2242" ht="13.5" hidden="1"/>
    <row r="2243" ht="13.5" hidden="1"/>
    <row r="2244" ht="13.5" hidden="1"/>
    <row r="2245" ht="13.5" hidden="1"/>
    <row r="2246" ht="13.5" hidden="1"/>
    <row r="2247" ht="13.5" hidden="1"/>
    <row r="2248" ht="13.5" hidden="1"/>
    <row r="2249" ht="13.5" hidden="1"/>
    <row r="2250" ht="13.5" hidden="1"/>
    <row r="2251" ht="13.5" hidden="1"/>
    <row r="2252" ht="13.5" hidden="1"/>
    <row r="2253" ht="13.5" hidden="1"/>
    <row r="2254" ht="13.5" hidden="1"/>
    <row r="2255" ht="13.5" hidden="1"/>
    <row r="2256" ht="13.5" hidden="1"/>
    <row r="2257" ht="13.5" hidden="1"/>
    <row r="2258" ht="13.5" hidden="1"/>
    <row r="2259" ht="13.5" hidden="1"/>
    <row r="2260" ht="13.5" hidden="1"/>
    <row r="2261" ht="13.5" hidden="1"/>
    <row r="2262" ht="13.5" hidden="1"/>
    <row r="2263" ht="13.5" hidden="1"/>
    <row r="2264" ht="13.5" hidden="1"/>
    <row r="2265" ht="13.5" hidden="1"/>
    <row r="2266" ht="13.5" hidden="1"/>
    <row r="2267" ht="13.5" hidden="1"/>
    <row r="2268" ht="13.5" hidden="1"/>
    <row r="2269" ht="13.5" hidden="1"/>
    <row r="2270" ht="13.5" hidden="1"/>
    <row r="2271" ht="13.5" hidden="1"/>
    <row r="2272" ht="13.5" hidden="1"/>
    <row r="2273" ht="13.5" hidden="1"/>
    <row r="2274" ht="13.5" hidden="1"/>
    <row r="2275" ht="13.5" hidden="1"/>
    <row r="2276" ht="13.5" hidden="1"/>
    <row r="2277" ht="13.5" hidden="1"/>
    <row r="2278" ht="13.5" hidden="1"/>
    <row r="2279" ht="13.5" hidden="1"/>
    <row r="2280" ht="13.5" hidden="1"/>
    <row r="2281" ht="13.5" hidden="1"/>
    <row r="2282" ht="13.5" hidden="1"/>
    <row r="2283" ht="13.5" hidden="1"/>
    <row r="2284" ht="13.5" hidden="1"/>
    <row r="2285" ht="13.5" hidden="1"/>
    <row r="2286" ht="13.5" hidden="1"/>
    <row r="2287" ht="13.5" hidden="1"/>
    <row r="2288" ht="13.5" hidden="1"/>
    <row r="2289" ht="13.5" hidden="1"/>
    <row r="2290" ht="13.5" hidden="1"/>
    <row r="2291" ht="13.5" hidden="1"/>
    <row r="2292" ht="13.5" hidden="1"/>
    <row r="2293" ht="13.5" hidden="1"/>
    <row r="2294" ht="13.5" hidden="1"/>
    <row r="2295" ht="13.5" hidden="1"/>
    <row r="2296" ht="13.5" hidden="1"/>
    <row r="2297" ht="13.5" hidden="1"/>
    <row r="2298" ht="13.5" hidden="1"/>
    <row r="2299" ht="13.5" hidden="1"/>
    <row r="2300" ht="13.5" hidden="1"/>
    <row r="2301" ht="13.5" hidden="1"/>
    <row r="2302" ht="13.5" hidden="1"/>
    <row r="2303" ht="13.5" hidden="1"/>
    <row r="2304" ht="13.5" hidden="1"/>
    <row r="2305" ht="13.5" hidden="1"/>
    <row r="2306" ht="13.5" hidden="1"/>
    <row r="2307" ht="13.5" hidden="1"/>
    <row r="2308" ht="13.5" hidden="1"/>
    <row r="2309" ht="13.5" hidden="1"/>
    <row r="2310" ht="13.5" hidden="1"/>
    <row r="2311" ht="13.5" hidden="1"/>
    <row r="2312" ht="13.5" hidden="1"/>
    <row r="2313" ht="13.5" hidden="1"/>
    <row r="2314" ht="13.5" hidden="1"/>
    <row r="2315" ht="13.5" hidden="1"/>
    <row r="2316" ht="13.5" hidden="1"/>
    <row r="2317" ht="13.5" hidden="1"/>
    <row r="2318" ht="13.5" hidden="1"/>
    <row r="2319" ht="13.5" hidden="1"/>
    <row r="2320" ht="13.5" hidden="1"/>
    <row r="2321" ht="13.5" hidden="1"/>
    <row r="2322" ht="13.5" hidden="1"/>
    <row r="2323" ht="13.5" hidden="1"/>
    <row r="2324" ht="13.5" hidden="1"/>
    <row r="2325" ht="13.5" hidden="1"/>
    <row r="2326" ht="13.5" hidden="1"/>
    <row r="2327" ht="13.5" hidden="1"/>
    <row r="2328" ht="13.5" hidden="1"/>
    <row r="2329" ht="13.5" hidden="1"/>
    <row r="2330" ht="13.5" hidden="1"/>
    <row r="2331" ht="13.5" hidden="1"/>
    <row r="2332" ht="13.5" hidden="1"/>
    <row r="2333" ht="13.5" hidden="1"/>
    <row r="2334" ht="13.5" hidden="1"/>
    <row r="2335" ht="13.5" hidden="1"/>
    <row r="2336" ht="13.5" hidden="1"/>
    <row r="2337" ht="13.5" hidden="1"/>
    <row r="2338" ht="13.5" hidden="1"/>
    <row r="2339" ht="13.5" hidden="1"/>
    <row r="2340" ht="13.5" hidden="1"/>
    <row r="2341" ht="13.5" hidden="1"/>
    <row r="2342" ht="13.5" hidden="1"/>
    <row r="2343" ht="13.5" hidden="1"/>
    <row r="2344" ht="13.5" hidden="1"/>
    <row r="2345" ht="13.5" hidden="1"/>
    <row r="2346" ht="13.5" hidden="1"/>
    <row r="2347" ht="13.5" hidden="1"/>
    <row r="2348" ht="13.5" hidden="1"/>
    <row r="2349" ht="13.5" hidden="1"/>
    <row r="2350" ht="13.5" hidden="1"/>
    <row r="2351" ht="13.5" hidden="1"/>
    <row r="2352" ht="13.5" hidden="1"/>
    <row r="2353" ht="13.5" hidden="1"/>
    <row r="2354" ht="13.5" hidden="1"/>
    <row r="2355" ht="13.5" hidden="1"/>
    <row r="2356" ht="13.5" hidden="1"/>
    <row r="2357" ht="13.5" hidden="1"/>
    <row r="2358" ht="13.5" hidden="1"/>
    <row r="2359" ht="13.5" hidden="1"/>
    <row r="2360" ht="13.5" hidden="1"/>
    <row r="2361" ht="13.5" hidden="1"/>
    <row r="2362" ht="13.5" hidden="1"/>
    <row r="2363" ht="13.5" hidden="1"/>
    <row r="2364" ht="13.5" hidden="1"/>
    <row r="2365" ht="13.5" hidden="1"/>
    <row r="2366" ht="13.5" hidden="1"/>
    <row r="2367" ht="13.5" hidden="1"/>
    <row r="2368" ht="13.5" hidden="1"/>
    <row r="2369" ht="13.5" hidden="1"/>
    <row r="2370" ht="13.5" hidden="1"/>
    <row r="2371" ht="13.5" hidden="1"/>
    <row r="2372" ht="13.5" hidden="1"/>
    <row r="2373" ht="13.5" hidden="1"/>
    <row r="2374" ht="13.5" hidden="1"/>
    <row r="2375" ht="13.5" hidden="1"/>
    <row r="2376" ht="13.5" hidden="1"/>
    <row r="2377" ht="13.5" hidden="1"/>
    <row r="2378" ht="13.5" hidden="1"/>
    <row r="2379" ht="13.5" hidden="1"/>
    <row r="2380" ht="13.5" hidden="1"/>
    <row r="2381" ht="13.5" hidden="1"/>
    <row r="2382" ht="13.5" hidden="1"/>
    <row r="2383" ht="13.5" hidden="1"/>
    <row r="2384" ht="13.5" hidden="1"/>
    <row r="2385" ht="13.5" hidden="1"/>
    <row r="2386" ht="13.5" hidden="1"/>
    <row r="2387" ht="13.5" hidden="1"/>
    <row r="2388" ht="13.5" hidden="1"/>
    <row r="2389" ht="13.5" hidden="1"/>
    <row r="2390" ht="13.5" hidden="1"/>
    <row r="2391" ht="13.5" hidden="1"/>
    <row r="2392" ht="13.5" hidden="1"/>
    <row r="2393" ht="13.5" hidden="1"/>
    <row r="2394" ht="13.5" hidden="1"/>
    <row r="2395" ht="13.5" hidden="1"/>
    <row r="2396" ht="13.5" hidden="1"/>
    <row r="2397" ht="13.5" hidden="1"/>
    <row r="2398" ht="13.5" hidden="1"/>
    <row r="2399" ht="13.5" hidden="1"/>
    <row r="2400" ht="13.5" hidden="1"/>
    <row r="2401" ht="13.5" hidden="1"/>
    <row r="2402" ht="13.5" hidden="1"/>
    <row r="2403" ht="13.5" hidden="1"/>
    <row r="2404" ht="13.5" hidden="1"/>
    <row r="2405" ht="13.5" hidden="1"/>
    <row r="2406" ht="13.5" hidden="1"/>
    <row r="2407" ht="13.5" hidden="1"/>
    <row r="2408" ht="13.5" hidden="1"/>
    <row r="2409" ht="13.5" hidden="1"/>
    <row r="2410" ht="13.5" hidden="1"/>
    <row r="2411" ht="13.5" hidden="1"/>
    <row r="2412" ht="13.5" hidden="1"/>
    <row r="2413" ht="13.5" hidden="1"/>
    <row r="2414" ht="13.5" hidden="1"/>
    <row r="2415" ht="13.5" hidden="1"/>
    <row r="2416" ht="13.5" hidden="1"/>
    <row r="2417" ht="13.5" hidden="1"/>
    <row r="2418" ht="13.5" hidden="1"/>
    <row r="2419" ht="13.5" hidden="1"/>
    <row r="2420" ht="13.5" hidden="1"/>
    <row r="2421" ht="13.5" hidden="1"/>
    <row r="2422" ht="13.5" hidden="1"/>
    <row r="2423" ht="13.5" hidden="1"/>
    <row r="2424" ht="13.5" hidden="1"/>
    <row r="2425" ht="13.5" hidden="1"/>
    <row r="2426" ht="13.5" hidden="1"/>
    <row r="2427" ht="13.5" hidden="1"/>
    <row r="2428" ht="13.5" hidden="1"/>
    <row r="2429" ht="13.5" hidden="1"/>
    <row r="2430" ht="13.5" hidden="1"/>
    <row r="2431" ht="13.5" hidden="1"/>
    <row r="2432" ht="13.5" hidden="1"/>
    <row r="2433" ht="13.5" hidden="1"/>
    <row r="2434" ht="13.5" hidden="1"/>
    <row r="2435" ht="13.5" hidden="1"/>
    <row r="2436" ht="13.5" hidden="1"/>
    <row r="2437" ht="13.5" hidden="1"/>
    <row r="2438" ht="13.5" hidden="1"/>
    <row r="2439" ht="13.5" hidden="1"/>
    <row r="2440" ht="13.5" hidden="1"/>
    <row r="2441" ht="13.5" hidden="1"/>
    <row r="2442" ht="13.5" hidden="1"/>
    <row r="2443" ht="13.5" hidden="1"/>
    <row r="2444" ht="13.5" hidden="1"/>
    <row r="2445" ht="13.5" hidden="1"/>
    <row r="2446" ht="13.5" hidden="1"/>
    <row r="2447" ht="13.5" hidden="1"/>
    <row r="2448" ht="13.5" hidden="1"/>
    <row r="2449" ht="13.5" hidden="1"/>
    <row r="2450" ht="13.5" hidden="1"/>
    <row r="2451" ht="13.5" hidden="1"/>
    <row r="2452" ht="13.5" hidden="1"/>
    <row r="2453" ht="13.5" hidden="1"/>
    <row r="2454" ht="13.5" hidden="1"/>
    <row r="2455" ht="13.5" hidden="1"/>
    <row r="2456" ht="13.5" hidden="1"/>
    <row r="2457" ht="13.5" hidden="1"/>
    <row r="2458" ht="13.5" hidden="1"/>
    <row r="2459" ht="13.5" hidden="1"/>
    <row r="2460" ht="13.5" hidden="1"/>
    <row r="2461" ht="13.5" hidden="1"/>
    <row r="2462" ht="13.5" hidden="1"/>
    <row r="2463" ht="13.5" hidden="1"/>
    <row r="2464" ht="13.5" hidden="1"/>
    <row r="2465" ht="13.5" hidden="1"/>
    <row r="2466" ht="13.5" hidden="1"/>
    <row r="2467" ht="13.5" hidden="1"/>
    <row r="2468" ht="13.5" hidden="1"/>
    <row r="2469" ht="13.5" hidden="1"/>
    <row r="2470" ht="13.5" hidden="1"/>
    <row r="2471" ht="13.5" hidden="1"/>
    <row r="2472" ht="13.5" hidden="1"/>
    <row r="2473" ht="13.5" hidden="1"/>
    <row r="2474" ht="13.5" hidden="1"/>
    <row r="2475" ht="13.5" hidden="1"/>
    <row r="2476" ht="13.5" hidden="1"/>
    <row r="2477" ht="13.5" hidden="1"/>
    <row r="2478" ht="13.5" hidden="1"/>
    <row r="2479" ht="13.5" hidden="1"/>
    <row r="2480" ht="13.5" hidden="1"/>
    <row r="2481" ht="13.5" hidden="1"/>
    <row r="2482" ht="13.5" hidden="1"/>
    <row r="2483" ht="13.5" hidden="1"/>
    <row r="2484" ht="13.5" hidden="1"/>
    <row r="2485" ht="13.5" hidden="1"/>
    <row r="2486" ht="13.5" hidden="1"/>
    <row r="2487" ht="13.5" hidden="1"/>
    <row r="2488" ht="13.5" hidden="1"/>
    <row r="2489" ht="13.5" hidden="1"/>
    <row r="2490" ht="13.5" hidden="1"/>
    <row r="2491" ht="13.5" hidden="1"/>
    <row r="2492" ht="13.5" hidden="1"/>
    <row r="2493" ht="13.5" hidden="1"/>
    <row r="2494" ht="13.5" hidden="1"/>
    <row r="2495" ht="13.5" hidden="1"/>
    <row r="2496" ht="13.5" hidden="1"/>
    <row r="2497" ht="13.5" hidden="1"/>
    <row r="2498" ht="13.5" hidden="1"/>
    <row r="2499" ht="13.5" hidden="1"/>
    <row r="2500" ht="13.5" hidden="1"/>
    <row r="2501" ht="13.5" hidden="1"/>
    <row r="2502" ht="13.5" hidden="1"/>
    <row r="2503" ht="13.5" hidden="1"/>
    <row r="2504" ht="13.5" hidden="1"/>
    <row r="2505" ht="13.5" hidden="1"/>
    <row r="2506" ht="13.5" hidden="1"/>
    <row r="2507" ht="13.5" hidden="1"/>
    <row r="2508" ht="13.5" hidden="1"/>
    <row r="2509" ht="13.5" hidden="1"/>
    <row r="2510" ht="13.5" hidden="1"/>
    <row r="2511" ht="13.5" hidden="1"/>
    <row r="2512" ht="13.5" hidden="1"/>
    <row r="2513" ht="13.5" hidden="1"/>
    <row r="2514" ht="13.5" hidden="1"/>
    <row r="2515" ht="13.5" hidden="1"/>
    <row r="2516" ht="13.5" hidden="1"/>
    <row r="2517" ht="13.5" hidden="1"/>
    <row r="2518" ht="13.5" hidden="1"/>
    <row r="2519" ht="13.5" hidden="1"/>
    <row r="2520" ht="13.5" hidden="1"/>
    <row r="2521" ht="13.5" hidden="1"/>
    <row r="2522" ht="13.5" hidden="1"/>
    <row r="2523" ht="13.5" hidden="1"/>
    <row r="2524" ht="13.5" hidden="1"/>
    <row r="2525" ht="13.5" hidden="1"/>
    <row r="2526" ht="13.5" hidden="1"/>
    <row r="2527" ht="13.5" hidden="1"/>
    <row r="2528" ht="13.5" hidden="1"/>
    <row r="2529" ht="13.5" hidden="1"/>
    <row r="2530" ht="13.5" hidden="1"/>
    <row r="2531" ht="13.5" hidden="1"/>
    <row r="2532" ht="13.5" hidden="1"/>
    <row r="2533" ht="13.5" hidden="1"/>
    <row r="2534" ht="13.5" hidden="1"/>
    <row r="2535" ht="13.5" hidden="1"/>
    <row r="2536" ht="13.5" hidden="1"/>
    <row r="2537" ht="13.5" hidden="1"/>
    <row r="2538" ht="13.5" hidden="1"/>
    <row r="2539" ht="13.5" hidden="1"/>
    <row r="2540" ht="13.5" hidden="1"/>
    <row r="2541" ht="13.5" hidden="1"/>
    <row r="2542" ht="13.5" hidden="1"/>
    <row r="2543" ht="13.5" hidden="1"/>
    <row r="2544" ht="13.5" hidden="1"/>
    <row r="2545" ht="13.5" hidden="1"/>
    <row r="2546" ht="13.5" hidden="1"/>
    <row r="2547" ht="13.5" hidden="1"/>
    <row r="2548" ht="13.5" hidden="1"/>
    <row r="2549" ht="13.5" hidden="1"/>
    <row r="2550" ht="13.5" hidden="1"/>
    <row r="2551" ht="13.5" hidden="1"/>
    <row r="2552" ht="13.5" hidden="1"/>
    <row r="2553" ht="13.5" hidden="1"/>
    <row r="2554" ht="13.5" hidden="1"/>
    <row r="2555" ht="13.5" hidden="1"/>
    <row r="2556" ht="13.5" hidden="1"/>
    <row r="2557" ht="13.5" hidden="1"/>
    <row r="2558" ht="13.5" hidden="1"/>
    <row r="2559" ht="13.5" hidden="1"/>
    <row r="2560" ht="13.5" hidden="1"/>
    <row r="2561" ht="13.5" hidden="1"/>
    <row r="2562" ht="13.5" hidden="1"/>
    <row r="2563" ht="13.5" hidden="1"/>
    <row r="2564" ht="13.5" hidden="1"/>
    <row r="2565" ht="13.5" hidden="1"/>
    <row r="2566" ht="13.5" hidden="1"/>
    <row r="2567" ht="13.5" hidden="1"/>
    <row r="2568" ht="13.5" hidden="1"/>
    <row r="2569" ht="13.5" hidden="1"/>
    <row r="2570" ht="13.5" hidden="1"/>
    <row r="2571" ht="13.5" hidden="1"/>
    <row r="2572" ht="13.5" hidden="1"/>
    <row r="2573" ht="13.5" hidden="1"/>
    <row r="2574" ht="13.5" hidden="1"/>
    <row r="2575" ht="13.5" hidden="1"/>
    <row r="2576" ht="13.5" hidden="1"/>
    <row r="2577" ht="13.5" hidden="1"/>
    <row r="2578" ht="13.5" hidden="1"/>
    <row r="2579" ht="13.5" hidden="1"/>
    <row r="2580" ht="13.5" hidden="1"/>
    <row r="2581" ht="13.5" hidden="1"/>
    <row r="2582" ht="13.5" hidden="1"/>
    <row r="2583" ht="13.5" hidden="1"/>
    <row r="2584" ht="13.5" hidden="1"/>
    <row r="2585" ht="13.5" hidden="1"/>
    <row r="2586" ht="13.5" hidden="1"/>
    <row r="2587" ht="13.5" hidden="1"/>
    <row r="2588" ht="13.5" hidden="1"/>
    <row r="2589" ht="13.5" hidden="1"/>
    <row r="2590" ht="13.5" hidden="1"/>
    <row r="2591" ht="13.5" hidden="1"/>
    <row r="2592" ht="13.5" hidden="1"/>
    <row r="2593" ht="13.5" hidden="1"/>
    <row r="2594" ht="13.5" hidden="1"/>
    <row r="2595" ht="13.5" hidden="1"/>
    <row r="2596" ht="13.5" hidden="1"/>
    <row r="2597" ht="13.5" hidden="1"/>
    <row r="2598" ht="13.5" hidden="1"/>
    <row r="2599" ht="13.5" hidden="1"/>
    <row r="2600" ht="13.5" hidden="1"/>
    <row r="2601" ht="13.5" hidden="1"/>
    <row r="2602" ht="13.5" hidden="1"/>
    <row r="2603" ht="13.5" hidden="1"/>
    <row r="2604" ht="13.5" hidden="1"/>
    <row r="2605" ht="13.5" hidden="1"/>
    <row r="2606" ht="13.5" hidden="1"/>
    <row r="2607" ht="13.5" hidden="1"/>
    <row r="2608" ht="13.5" hidden="1"/>
    <row r="2609" ht="13.5" hidden="1"/>
    <row r="2610" ht="13.5" hidden="1"/>
    <row r="2611" ht="13.5" hidden="1"/>
    <row r="2612" ht="13.5" hidden="1"/>
    <row r="2613" ht="13.5" hidden="1"/>
    <row r="2614" ht="13.5" hidden="1"/>
    <row r="2615" ht="13.5" hidden="1"/>
    <row r="2616" ht="13.5" hidden="1"/>
    <row r="2617" ht="13.5" hidden="1"/>
    <row r="2618" ht="13.5" hidden="1"/>
    <row r="2619" ht="13.5" hidden="1"/>
    <row r="2620" ht="13.5" hidden="1"/>
    <row r="2621" ht="13.5" hidden="1"/>
    <row r="2622" ht="13.5" hidden="1"/>
    <row r="2623" ht="13.5" hidden="1"/>
    <row r="2624" ht="13.5" hidden="1"/>
    <row r="2625" ht="13.5" hidden="1"/>
    <row r="2626" ht="13.5" hidden="1"/>
    <row r="2627" ht="13.5" hidden="1"/>
    <row r="2628" ht="13.5" hidden="1"/>
    <row r="2629" ht="13.5" hidden="1"/>
    <row r="2630" ht="13.5" hidden="1"/>
    <row r="2631" ht="13.5" hidden="1"/>
    <row r="2632" ht="13.5" hidden="1"/>
    <row r="2633" ht="13.5" hidden="1"/>
    <row r="2634" ht="13.5" hidden="1"/>
    <row r="2635" ht="13.5" hidden="1"/>
    <row r="2636" ht="13.5" hidden="1"/>
    <row r="2637" ht="13.5" hidden="1"/>
    <row r="2638" ht="13.5" hidden="1"/>
    <row r="2639" ht="13.5" hidden="1"/>
    <row r="2640" ht="13.5" hidden="1"/>
    <row r="2641" ht="13.5" hidden="1"/>
    <row r="2642" ht="13.5" hidden="1"/>
    <row r="2643" ht="13.5" hidden="1"/>
    <row r="2644" ht="13.5" hidden="1"/>
    <row r="2645" ht="13.5" hidden="1"/>
    <row r="2646" ht="13.5" hidden="1"/>
    <row r="2647" ht="13.5" hidden="1"/>
    <row r="2648" ht="13.5" hidden="1"/>
    <row r="2649" ht="13.5" hidden="1"/>
    <row r="2650" ht="13.5" hidden="1"/>
    <row r="2651" ht="13.5" hidden="1"/>
    <row r="2652" ht="13.5" hidden="1"/>
    <row r="2653" ht="13.5" hidden="1"/>
    <row r="2654" ht="13.5" hidden="1"/>
    <row r="2655" ht="13.5" hidden="1"/>
    <row r="2656" ht="13.5" hidden="1"/>
    <row r="2657" ht="13.5" hidden="1"/>
    <row r="2658" ht="13.5" hidden="1"/>
    <row r="2659" ht="13.5" hidden="1"/>
    <row r="2660" ht="13.5" hidden="1"/>
    <row r="2661" ht="13.5" hidden="1"/>
    <row r="2662" ht="13.5" hidden="1"/>
    <row r="2663" ht="13.5" hidden="1"/>
    <row r="2664" ht="13.5" hidden="1"/>
    <row r="2665" ht="13.5" hidden="1"/>
    <row r="2666" ht="13.5" hidden="1"/>
    <row r="2667" ht="13.5" hidden="1"/>
    <row r="2668" ht="13.5" hidden="1"/>
    <row r="2669" ht="13.5" hidden="1"/>
    <row r="2670" ht="13.5" hidden="1"/>
    <row r="2671" ht="13.5" hidden="1"/>
    <row r="2672" ht="13.5" hidden="1"/>
    <row r="2673" ht="13.5" hidden="1"/>
    <row r="2674" ht="13.5" hidden="1"/>
    <row r="2675" ht="13.5" hidden="1"/>
    <row r="2676" ht="13.5" hidden="1"/>
    <row r="2677" ht="13.5" hidden="1"/>
    <row r="2678" ht="13.5" hidden="1"/>
    <row r="2679" ht="13.5" hidden="1"/>
    <row r="2680" ht="13.5" hidden="1"/>
    <row r="2681" ht="13.5" hidden="1"/>
    <row r="2682" ht="13.5" hidden="1"/>
    <row r="2683" ht="13.5" hidden="1"/>
    <row r="2684" ht="13.5" hidden="1"/>
    <row r="2685" ht="13.5" hidden="1"/>
    <row r="2686" ht="13.5" hidden="1"/>
    <row r="2687" ht="13.5" hidden="1"/>
    <row r="2688" ht="13.5" hidden="1"/>
    <row r="2689" ht="13.5" hidden="1"/>
    <row r="2690" ht="13.5" hidden="1"/>
    <row r="2691" ht="13.5" hidden="1"/>
    <row r="2692" ht="13.5" hidden="1"/>
    <row r="2693" ht="13.5" hidden="1"/>
    <row r="2694" ht="13.5" hidden="1"/>
    <row r="2695" ht="13.5" hidden="1"/>
    <row r="2696" ht="13.5" hidden="1"/>
    <row r="2697" ht="13.5" hidden="1"/>
    <row r="2698" ht="13.5" hidden="1"/>
    <row r="2699" ht="13.5" hidden="1"/>
    <row r="2700" ht="13.5" hidden="1"/>
    <row r="2701" ht="13.5" hidden="1"/>
    <row r="2702" ht="13.5" hidden="1"/>
    <row r="2703" ht="13.5" hidden="1"/>
    <row r="2704" ht="13.5" hidden="1"/>
    <row r="2705" ht="13.5" hidden="1"/>
    <row r="2706" ht="13.5" hidden="1"/>
    <row r="2707" ht="13.5" hidden="1"/>
    <row r="2708" ht="13.5" hidden="1"/>
    <row r="2709" ht="13.5" hidden="1"/>
    <row r="2710" ht="13.5" hidden="1"/>
    <row r="2711" ht="13.5" hidden="1"/>
    <row r="2712" ht="13.5" hidden="1"/>
    <row r="2713" ht="13.5" hidden="1"/>
    <row r="2714" ht="13.5" hidden="1"/>
    <row r="2715" ht="13.5" hidden="1"/>
    <row r="2716" ht="13.5" hidden="1"/>
    <row r="2717" ht="13.5" hidden="1"/>
    <row r="2718" ht="13.5" hidden="1"/>
    <row r="2719" ht="13.5" hidden="1"/>
    <row r="2720" ht="13.5" hidden="1"/>
    <row r="2721" ht="13.5" hidden="1"/>
    <row r="2722" ht="13.5" hidden="1"/>
    <row r="2723" ht="13.5" hidden="1"/>
    <row r="2724" ht="13.5" hidden="1"/>
    <row r="2725" ht="13.5" hidden="1"/>
    <row r="2726" ht="13.5" hidden="1"/>
    <row r="2727" ht="13.5" hidden="1"/>
    <row r="2728" ht="13.5" hidden="1"/>
    <row r="2729" ht="13.5" hidden="1"/>
    <row r="2730" ht="13.5" hidden="1"/>
    <row r="2731" ht="13.5" hidden="1"/>
    <row r="2732" ht="13.5" hidden="1"/>
    <row r="2733" ht="13.5" hidden="1"/>
    <row r="2734" ht="13.5" hidden="1"/>
    <row r="2735" ht="13.5" hidden="1"/>
    <row r="2736" ht="13.5" hidden="1"/>
    <row r="2737" ht="13.5" hidden="1"/>
    <row r="2738" ht="13.5" hidden="1"/>
    <row r="2739" ht="13.5" hidden="1"/>
    <row r="2740" ht="13.5" hidden="1"/>
    <row r="2741" ht="13.5" hidden="1"/>
    <row r="2742" ht="13.5" hidden="1"/>
    <row r="2743" ht="13.5" hidden="1"/>
    <row r="2744" ht="13.5" hidden="1"/>
    <row r="2745" ht="13.5" hidden="1"/>
    <row r="2746" ht="13.5" hidden="1"/>
    <row r="2747" ht="13.5" hidden="1"/>
    <row r="2748" ht="13.5" hidden="1"/>
    <row r="2749" ht="13.5" hidden="1"/>
    <row r="2750" ht="13.5" hidden="1"/>
    <row r="2751" ht="13.5" hidden="1"/>
    <row r="2752" ht="13.5" hidden="1"/>
    <row r="2753" ht="13.5" hidden="1"/>
    <row r="2754" ht="13.5" hidden="1"/>
    <row r="2755" ht="13.5" hidden="1"/>
    <row r="2756" ht="13.5" hidden="1"/>
    <row r="2757" ht="13.5" hidden="1"/>
    <row r="2758" ht="13.5" hidden="1"/>
    <row r="2759" ht="13.5" hidden="1"/>
    <row r="2760" ht="13.5" hidden="1"/>
    <row r="2761" ht="13.5" hidden="1"/>
    <row r="2762" ht="13.5" hidden="1"/>
    <row r="2763" ht="13.5" hidden="1"/>
    <row r="2764" ht="13.5" hidden="1"/>
    <row r="2765" ht="13.5" hidden="1"/>
    <row r="2766" ht="13.5" hidden="1"/>
    <row r="2767" ht="13.5" hidden="1"/>
    <row r="2768" ht="13.5" hidden="1"/>
    <row r="2769" ht="13.5" hidden="1"/>
    <row r="2770" ht="13.5" hidden="1"/>
    <row r="2771" ht="13.5" hidden="1"/>
    <row r="2772" ht="13.5" hidden="1"/>
    <row r="2773" ht="13.5" hidden="1"/>
    <row r="2774" ht="13.5" hidden="1"/>
    <row r="2775" ht="13.5" hidden="1"/>
    <row r="2776" ht="13.5" hidden="1"/>
    <row r="2777" ht="13.5" hidden="1"/>
    <row r="2778" ht="13.5" hidden="1"/>
    <row r="2779" ht="13.5" hidden="1"/>
    <row r="2780" ht="13.5" hidden="1"/>
    <row r="2781" ht="13.5" hidden="1"/>
    <row r="2782" ht="13.5" hidden="1"/>
    <row r="2783" ht="13.5" hidden="1"/>
    <row r="2784" ht="13.5" hidden="1"/>
    <row r="2785" ht="13.5" hidden="1"/>
    <row r="2786" ht="13.5" hidden="1"/>
    <row r="2787" ht="13.5" hidden="1"/>
    <row r="2788" ht="13.5" hidden="1"/>
    <row r="2789" ht="13.5" hidden="1"/>
    <row r="2790" ht="13.5" hidden="1"/>
    <row r="2791" ht="13.5" hidden="1"/>
    <row r="2792" ht="13.5" hidden="1"/>
    <row r="2793" ht="13.5" hidden="1"/>
    <row r="2794" ht="13.5" hidden="1"/>
    <row r="2795" ht="13.5" hidden="1"/>
    <row r="2796" ht="13.5" hidden="1"/>
    <row r="2797" ht="13.5" hidden="1"/>
    <row r="2798" ht="13.5" hidden="1"/>
    <row r="2799" ht="13.5" hidden="1"/>
    <row r="2800" ht="13.5" hidden="1"/>
    <row r="2801" ht="13.5" hidden="1"/>
    <row r="2802" ht="13.5" hidden="1"/>
    <row r="2803" ht="13.5" hidden="1"/>
    <row r="2804" ht="13.5" hidden="1"/>
    <row r="2805" ht="13.5" hidden="1"/>
    <row r="2806" ht="13.5" hidden="1"/>
    <row r="2807" ht="13.5" hidden="1"/>
    <row r="2808" ht="13.5" hidden="1"/>
    <row r="2809" ht="13.5" hidden="1"/>
    <row r="2810" ht="13.5" hidden="1"/>
    <row r="2811" ht="13.5" hidden="1"/>
    <row r="2812" ht="13.5" hidden="1"/>
    <row r="2813" ht="13.5" hidden="1"/>
    <row r="2814" ht="13.5" hidden="1"/>
    <row r="2815" ht="13.5" hidden="1"/>
    <row r="2816" ht="13.5" hidden="1"/>
    <row r="2817" ht="13.5" hidden="1"/>
    <row r="2818" ht="13.5" hidden="1"/>
    <row r="2819" ht="13.5" hidden="1"/>
    <row r="2820" ht="13.5" hidden="1"/>
    <row r="2821" ht="13.5" hidden="1"/>
    <row r="2822" ht="13.5" hidden="1"/>
    <row r="2823" ht="13.5" hidden="1"/>
    <row r="2824" ht="13.5" hidden="1"/>
    <row r="2825" ht="13.5" hidden="1"/>
    <row r="2826" ht="13.5" hidden="1"/>
    <row r="2827" ht="13.5" hidden="1"/>
    <row r="2828" ht="13.5" hidden="1"/>
    <row r="2829" ht="13.5" hidden="1"/>
    <row r="2830" ht="13.5" hidden="1"/>
    <row r="2831" ht="13.5" hidden="1"/>
    <row r="2832" ht="13.5" hidden="1"/>
    <row r="2833" ht="13.5" hidden="1"/>
    <row r="2834" ht="13.5" hidden="1"/>
    <row r="2835" ht="13.5" hidden="1"/>
    <row r="2836" ht="13.5" hidden="1"/>
    <row r="2837" ht="13.5" hidden="1"/>
    <row r="2838" ht="13.5" hidden="1"/>
    <row r="2839" ht="13.5" hidden="1"/>
    <row r="2840" ht="13.5" hidden="1"/>
    <row r="2841" ht="13.5" hidden="1"/>
    <row r="2842" ht="13.5" hidden="1"/>
    <row r="2843" ht="13.5" hidden="1"/>
    <row r="2844" ht="13.5" hidden="1"/>
    <row r="2845" ht="13.5" hidden="1"/>
    <row r="2846" ht="13.5" hidden="1"/>
    <row r="2847" ht="13.5" hidden="1"/>
    <row r="2848" ht="13.5" hidden="1"/>
    <row r="2849" ht="13.5" hidden="1"/>
    <row r="2850" ht="13.5" hidden="1"/>
    <row r="2851" ht="13.5" hidden="1"/>
    <row r="2852" ht="13.5" hidden="1"/>
    <row r="2853" ht="13.5" hidden="1"/>
    <row r="2854" ht="13.5" hidden="1"/>
    <row r="2855" ht="13.5" hidden="1"/>
    <row r="2856" ht="13.5" hidden="1"/>
    <row r="2857" ht="13.5" hidden="1"/>
    <row r="2858" ht="13.5" hidden="1"/>
    <row r="2859" ht="13.5" hidden="1"/>
    <row r="2860" ht="13.5" hidden="1"/>
    <row r="2861" ht="13.5" hidden="1"/>
    <row r="2862" ht="13.5" hidden="1"/>
    <row r="2863" ht="13.5" hidden="1"/>
    <row r="2864" ht="13.5" hidden="1"/>
    <row r="2865" ht="13.5" hidden="1"/>
    <row r="2866" ht="13.5" hidden="1"/>
    <row r="2867" ht="13.5" hidden="1"/>
    <row r="2868" ht="13.5" hidden="1"/>
    <row r="2869" ht="13.5" hidden="1"/>
    <row r="2870" ht="13.5" hidden="1"/>
    <row r="2871" ht="13.5" hidden="1"/>
    <row r="2872" ht="13.5" hidden="1"/>
    <row r="2873" ht="13.5" hidden="1"/>
    <row r="2874" ht="13.5" hidden="1"/>
    <row r="2875" ht="13.5" hidden="1"/>
    <row r="2876" ht="13.5" hidden="1"/>
    <row r="2877" ht="13.5" hidden="1"/>
    <row r="2878" ht="13.5" hidden="1"/>
    <row r="2879" ht="13.5" hidden="1"/>
    <row r="2880" ht="13.5" hidden="1"/>
    <row r="2881" ht="13.5" hidden="1"/>
    <row r="2882" ht="13.5" hidden="1"/>
    <row r="2883" ht="13.5" hidden="1"/>
    <row r="2884" ht="13.5" hidden="1"/>
    <row r="2885" ht="13.5" hidden="1"/>
    <row r="2886" ht="13.5" hidden="1"/>
    <row r="2887" ht="13.5" hidden="1"/>
    <row r="2888" ht="13.5" hidden="1"/>
    <row r="2889" ht="13.5" hidden="1"/>
    <row r="2890" ht="13.5" hidden="1"/>
    <row r="2891" ht="13.5" hidden="1"/>
    <row r="2892" ht="13.5" hidden="1"/>
    <row r="2893" ht="13.5" hidden="1"/>
    <row r="2894" ht="13.5" hidden="1"/>
    <row r="2895" ht="13.5" hidden="1"/>
    <row r="2896" ht="13.5" hidden="1"/>
    <row r="2897" ht="13.5" hidden="1"/>
    <row r="2898" ht="13.5" hidden="1"/>
    <row r="2899" ht="13.5" hidden="1"/>
    <row r="2900" ht="13.5" hidden="1"/>
    <row r="2901" ht="13.5" hidden="1"/>
    <row r="2902" ht="13.5" hidden="1"/>
    <row r="2903" ht="13.5" hidden="1"/>
    <row r="2904" ht="13.5" hidden="1"/>
    <row r="2905" ht="13.5" hidden="1"/>
    <row r="2906" ht="13.5" hidden="1"/>
    <row r="2907" ht="13.5" hidden="1"/>
    <row r="2908" ht="13.5" hidden="1"/>
    <row r="2909" ht="13.5" hidden="1"/>
    <row r="2910" ht="13.5" hidden="1"/>
    <row r="2911" ht="13.5" hidden="1"/>
    <row r="2912" ht="13.5" hidden="1"/>
    <row r="2913" ht="13.5" hidden="1"/>
    <row r="2914" ht="13.5" hidden="1"/>
    <row r="2915" ht="13.5" hidden="1"/>
    <row r="2916" ht="13.5" hidden="1"/>
    <row r="2917" ht="13.5" hidden="1"/>
    <row r="2918" ht="13.5" hidden="1"/>
    <row r="2919" ht="13.5" hidden="1"/>
    <row r="2920" ht="13.5" hidden="1"/>
    <row r="2921" ht="13.5" hidden="1"/>
    <row r="2922" ht="13.5" hidden="1"/>
    <row r="2923" ht="13.5" hidden="1"/>
    <row r="2924" ht="13.5" hidden="1"/>
    <row r="2925" ht="13.5" hidden="1"/>
    <row r="2926" ht="13.5" hidden="1"/>
    <row r="2927" ht="13.5" hidden="1"/>
    <row r="2928" ht="13.5" hidden="1"/>
    <row r="2929" ht="13.5" hidden="1"/>
    <row r="2930" ht="13.5" hidden="1"/>
    <row r="2931" ht="13.5" hidden="1"/>
    <row r="2932" ht="13.5" hidden="1"/>
    <row r="2933" ht="13.5" hidden="1"/>
    <row r="2934" ht="13.5" hidden="1"/>
    <row r="2935" ht="13.5" hidden="1"/>
    <row r="2936" ht="13.5" hidden="1"/>
    <row r="2937" ht="13.5" hidden="1"/>
    <row r="2938" ht="13.5" hidden="1"/>
    <row r="2939" ht="13.5" hidden="1"/>
    <row r="2940" ht="13.5" hidden="1"/>
    <row r="2941" ht="13.5" hidden="1"/>
    <row r="2942" ht="13.5" hidden="1"/>
    <row r="2943" ht="13.5" hidden="1"/>
    <row r="2944" ht="13.5" hidden="1"/>
    <row r="2945" ht="13.5" hidden="1"/>
    <row r="2946" ht="13.5" hidden="1"/>
    <row r="2947" ht="13.5" hidden="1"/>
    <row r="2948" ht="13.5" hidden="1"/>
    <row r="2949" ht="13.5" hidden="1"/>
    <row r="2950" ht="13.5" hidden="1"/>
    <row r="2951" ht="13.5" hidden="1"/>
    <row r="2952" ht="13.5" hidden="1"/>
    <row r="2953" ht="13.5" hidden="1"/>
    <row r="2954" ht="13.5" hidden="1"/>
    <row r="2955" ht="13.5" hidden="1"/>
    <row r="2956" ht="13.5" hidden="1"/>
    <row r="2957" ht="13.5" hidden="1"/>
    <row r="2958" ht="13.5" hidden="1"/>
    <row r="2959" ht="13.5" hidden="1"/>
    <row r="2960" ht="13.5" hidden="1"/>
    <row r="2961" ht="13.5" hidden="1"/>
    <row r="2962" ht="13.5" hidden="1"/>
    <row r="2963" ht="13.5" hidden="1"/>
    <row r="2964" ht="13.5" hidden="1"/>
    <row r="2965" ht="13.5" hidden="1"/>
    <row r="2966" ht="13.5" hidden="1"/>
    <row r="2967" ht="13.5" hidden="1"/>
    <row r="2968" ht="13.5" hidden="1"/>
    <row r="2969" ht="13.5" hidden="1"/>
    <row r="2970" ht="13.5" hidden="1"/>
    <row r="2971" ht="13.5" hidden="1"/>
    <row r="2972" ht="13.5" hidden="1"/>
    <row r="2973" ht="13.5" hidden="1"/>
    <row r="2974" ht="13.5" hidden="1"/>
    <row r="2975" ht="13.5" hidden="1"/>
    <row r="2976" ht="13.5" hidden="1"/>
    <row r="2977" ht="13.5" hidden="1"/>
    <row r="2978" ht="13.5" hidden="1"/>
    <row r="2979" ht="13.5" hidden="1"/>
    <row r="2980" ht="13.5" hidden="1"/>
    <row r="2981" ht="13.5" hidden="1"/>
    <row r="2982" ht="13.5" hidden="1"/>
    <row r="2983" ht="13.5" hidden="1"/>
    <row r="2984" ht="13.5" hidden="1"/>
    <row r="2985" ht="13.5" hidden="1"/>
    <row r="2986" ht="13.5" hidden="1"/>
    <row r="2987" ht="13.5" hidden="1"/>
    <row r="2988" ht="7.5" customHeight="1" hidden="1"/>
    <row r="2989" ht="13.5" hidden="1"/>
    <row r="2990" ht="13.5" hidden="1"/>
    <row r="2991" ht="13.5" hidden="1"/>
    <row r="2992" ht="13.5" hidden="1"/>
    <row r="2993" ht="13.5" hidden="1"/>
    <row r="2994" ht="13.5" hidden="1"/>
    <row r="2995" ht="13.5" hidden="1"/>
    <row r="2996" ht="13.5" hidden="1"/>
    <row r="2997" ht="13.5" hidden="1"/>
    <row r="2998" ht="13.5" hidden="1"/>
    <row r="2999" ht="13.5" hidden="1"/>
    <row r="3000" ht="13.5" hidden="1"/>
    <row r="3001" ht="13.5" hidden="1"/>
    <row r="3002" ht="13.5" hidden="1"/>
    <row r="3003" ht="13.5" hidden="1"/>
    <row r="3004" ht="13.5" hidden="1"/>
    <row r="3005" ht="13.5" hidden="1"/>
    <row r="3006" ht="13.5" hidden="1"/>
    <row r="3007" ht="13.5" hidden="1"/>
    <row r="3008" ht="13.5" hidden="1"/>
    <row r="3009" ht="13.5" hidden="1"/>
    <row r="3010" ht="13.5" hidden="1"/>
    <row r="3011" ht="13.5" hidden="1"/>
    <row r="3012" ht="13.5" hidden="1"/>
    <row r="3013" ht="13.5" hidden="1"/>
    <row r="3014" ht="13.5" hidden="1"/>
    <row r="3015" ht="13.5" hidden="1"/>
    <row r="3016" ht="13.5" hidden="1"/>
    <row r="3017" ht="13.5" hidden="1"/>
    <row r="3018" ht="13.5" hidden="1"/>
    <row r="3019" ht="13.5" hidden="1"/>
    <row r="3020" ht="13.5" hidden="1"/>
    <row r="3021" ht="13.5" hidden="1"/>
    <row r="3022" ht="13.5" hidden="1"/>
    <row r="3023" ht="13.5" hidden="1"/>
    <row r="3024" ht="13.5" hidden="1"/>
    <row r="3025" ht="13.5" hidden="1"/>
    <row r="3026" ht="13.5" hidden="1"/>
    <row r="3027" ht="13.5" hidden="1"/>
    <row r="3028" ht="13.5" hidden="1"/>
    <row r="3029" ht="13.5" hidden="1"/>
    <row r="3030" ht="13.5" hidden="1"/>
    <row r="3031" ht="13.5" hidden="1"/>
    <row r="3032" ht="13.5" hidden="1"/>
    <row r="3033" ht="13.5" hidden="1"/>
    <row r="3034" ht="13.5" hidden="1"/>
    <row r="3035" ht="13.5" hidden="1"/>
    <row r="3036" ht="13.5" hidden="1"/>
    <row r="3037" ht="13.5" hidden="1"/>
    <row r="3038" ht="13.5" hidden="1"/>
    <row r="3039" ht="13.5" hidden="1"/>
    <row r="3040" ht="13.5" hidden="1"/>
    <row r="3041" ht="13.5" hidden="1"/>
    <row r="3042" ht="13.5" hidden="1"/>
    <row r="3043" ht="13.5" hidden="1"/>
    <row r="3044" ht="13.5" hidden="1"/>
    <row r="3045" ht="13.5" hidden="1"/>
    <row r="3046" ht="13.5" hidden="1"/>
    <row r="3047" ht="13.5" hidden="1"/>
    <row r="3048" ht="13.5" hidden="1"/>
    <row r="3049" ht="13.5" hidden="1"/>
    <row r="3050" ht="13.5" hidden="1"/>
    <row r="3051" ht="13.5" hidden="1"/>
    <row r="3052" ht="13.5" hidden="1"/>
    <row r="3053" ht="13.5" hidden="1"/>
    <row r="3054" ht="13.5" hidden="1"/>
    <row r="3055" ht="13.5" hidden="1"/>
    <row r="3056" ht="13.5" hidden="1"/>
    <row r="3057" ht="13.5" hidden="1"/>
    <row r="3058" ht="13.5" hidden="1"/>
    <row r="3059" ht="13.5" hidden="1"/>
    <row r="3060" ht="13.5" hidden="1"/>
    <row r="3061" ht="13.5" hidden="1"/>
    <row r="3062" ht="13.5" hidden="1"/>
    <row r="3063" ht="13.5" hidden="1"/>
    <row r="3064" ht="13.5" hidden="1"/>
    <row r="3065" ht="13.5" hidden="1"/>
    <row r="3066" ht="13.5" hidden="1"/>
    <row r="3067" ht="13.5" hidden="1"/>
    <row r="3068" ht="13.5" hidden="1"/>
    <row r="3069" ht="13.5" hidden="1"/>
    <row r="3070" ht="13.5" hidden="1"/>
    <row r="3071" ht="13.5" hidden="1"/>
    <row r="3072" ht="13.5" hidden="1"/>
    <row r="3073" ht="13.5" hidden="1"/>
    <row r="3074" ht="13.5" hidden="1"/>
    <row r="3075" ht="13.5" hidden="1"/>
    <row r="3076" ht="13.5" hidden="1"/>
    <row r="3077" ht="13.5" hidden="1"/>
    <row r="3078" ht="13.5" hidden="1"/>
    <row r="3079" ht="13.5" hidden="1"/>
    <row r="3080" ht="13.5" hidden="1"/>
    <row r="3081" ht="13.5" hidden="1"/>
    <row r="3082" ht="13.5" hidden="1"/>
    <row r="3083" ht="13.5" hidden="1"/>
    <row r="3084" ht="13.5" hidden="1"/>
    <row r="3085" ht="13.5" hidden="1"/>
    <row r="3086" ht="13.5" hidden="1"/>
    <row r="3087" ht="13.5" hidden="1"/>
    <row r="3088" ht="13.5" hidden="1"/>
    <row r="3089" ht="13.5" hidden="1"/>
    <row r="3090" ht="13.5" hidden="1"/>
    <row r="3091" ht="13.5" hidden="1"/>
    <row r="3092" ht="13.5" hidden="1"/>
    <row r="3093" ht="13.5" hidden="1"/>
    <row r="3094" ht="13.5" hidden="1"/>
    <row r="3095" ht="13.5" hidden="1"/>
    <row r="3096" ht="13.5" hidden="1"/>
    <row r="3097" ht="13.5" hidden="1"/>
    <row r="3098" ht="13.5" hidden="1"/>
    <row r="3099" ht="13.5" hidden="1"/>
    <row r="3100" ht="13.5" hidden="1"/>
    <row r="3101" ht="13.5" hidden="1"/>
    <row r="3102" ht="13.5" hidden="1"/>
    <row r="3103" ht="13.5" hidden="1"/>
    <row r="3104" ht="13.5" hidden="1"/>
    <row r="3105" ht="13.5" hidden="1"/>
    <row r="3106" ht="13.5" hidden="1"/>
    <row r="3107" ht="13.5" hidden="1"/>
    <row r="3108" ht="13.5" hidden="1"/>
    <row r="3109" ht="13.5" hidden="1"/>
    <row r="3110" ht="13.5" hidden="1"/>
    <row r="3111" ht="13.5" hidden="1"/>
    <row r="3112" ht="13.5" hidden="1"/>
    <row r="3113" ht="13.5" hidden="1"/>
    <row r="3114" ht="13.5" hidden="1"/>
    <row r="3115" ht="13.5" hidden="1"/>
    <row r="3116" ht="13.5" hidden="1"/>
    <row r="3117" ht="13.5" hidden="1"/>
    <row r="3118" ht="13.5" hidden="1"/>
    <row r="3119" ht="13.5" hidden="1"/>
    <row r="3120" ht="13.5" hidden="1"/>
    <row r="3121" ht="13.5" hidden="1"/>
    <row r="3122" ht="13.5" hidden="1"/>
    <row r="3123" ht="13.5" hidden="1"/>
    <row r="3124" ht="13.5" hidden="1"/>
    <row r="3125" ht="13.5" hidden="1"/>
    <row r="3126" ht="13.5" hidden="1"/>
    <row r="3127" ht="13.5" hidden="1"/>
    <row r="3128" ht="13.5" hidden="1"/>
    <row r="3129" ht="13.5" hidden="1"/>
    <row r="3130" ht="13.5" hidden="1"/>
    <row r="3131" ht="13.5" hidden="1"/>
    <row r="3132" ht="13.5" hidden="1"/>
    <row r="3133" ht="13.5" hidden="1"/>
    <row r="3134" ht="13.5" hidden="1"/>
    <row r="3135" ht="13.5" hidden="1"/>
    <row r="3136" ht="13.5" hidden="1"/>
    <row r="3137" ht="13.5" hidden="1"/>
    <row r="3138" ht="13.5" hidden="1"/>
    <row r="3139" ht="13.5" hidden="1"/>
    <row r="3140" ht="13.5" hidden="1"/>
    <row r="3141" ht="13.5" hidden="1"/>
    <row r="3142" ht="13.5" hidden="1"/>
    <row r="3143" ht="13.5" hidden="1"/>
    <row r="3144" ht="13.5" hidden="1"/>
    <row r="3145" ht="13.5" hidden="1"/>
    <row r="3146" ht="13.5" hidden="1"/>
    <row r="3147" ht="13.5" hidden="1"/>
    <row r="3148" ht="13.5" hidden="1"/>
    <row r="3149" ht="13.5" hidden="1"/>
    <row r="3150" ht="13.5" hidden="1"/>
    <row r="3151" ht="13.5" hidden="1"/>
    <row r="3152" ht="13.5" hidden="1"/>
    <row r="3153" ht="13.5" hidden="1"/>
    <row r="3154" ht="13.5" hidden="1"/>
    <row r="3155" ht="13.5" hidden="1"/>
    <row r="3156" ht="13.5" hidden="1"/>
    <row r="3157" ht="13.5" hidden="1"/>
    <row r="3158" ht="13.5" hidden="1"/>
    <row r="3159" ht="13.5" hidden="1"/>
    <row r="3160" ht="13.5" hidden="1"/>
    <row r="3161" ht="13.5" hidden="1"/>
    <row r="3162" ht="13.5" hidden="1"/>
    <row r="3163" ht="13.5" hidden="1"/>
    <row r="3164" ht="13.5" hidden="1"/>
    <row r="3165" ht="13.5" hidden="1"/>
    <row r="3166" ht="13.5" hidden="1"/>
    <row r="3167" ht="13.5" hidden="1"/>
    <row r="3168" ht="13.5" hidden="1"/>
    <row r="3169" ht="13.5" hidden="1"/>
    <row r="3170" ht="13.5" hidden="1"/>
    <row r="3171" ht="13.5" hidden="1"/>
    <row r="3172" ht="13.5" hidden="1"/>
    <row r="3173" ht="13.5" hidden="1"/>
    <row r="3174" ht="13.5" hidden="1"/>
    <row r="3175" ht="13.5" hidden="1"/>
    <row r="3176" ht="13.5" hidden="1"/>
    <row r="3177" ht="13.5" hidden="1"/>
    <row r="3178" ht="13.5" hidden="1"/>
    <row r="3179" ht="13.5" hidden="1"/>
    <row r="3180" ht="13.5" hidden="1"/>
    <row r="3181" ht="13.5" hidden="1"/>
    <row r="3182" ht="13.5" hidden="1"/>
    <row r="3183" ht="13.5" hidden="1"/>
    <row r="3184" ht="13.5" hidden="1"/>
    <row r="3185" ht="13.5" hidden="1"/>
    <row r="3186" ht="13.5" hidden="1"/>
    <row r="3187" ht="13.5" hidden="1"/>
    <row r="3188" ht="13.5" hidden="1"/>
    <row r="3189" ht="13.5" hidden="1"/>
    <row r="3190" ht="13.5" hidden="1"/>
    <row r="3191" ht="13.5" hidden="1"/>
    <row r="3192" ht="13.5" hidden="1"/>
    <row r="3193" ht="13.5" hidden="1"/>
    <row r="3194" ht="13.5" hidden="1"/>
    <row r="3195" ht="13.5" hidden="1"/>
    <row r="3196" ht="13.5" hidden="1"/>
    <row r="3197" ht="13.5" hidden="1"/>
    <row r="3198" ht="13.5" hidden="1"/>
    <row r="3199" ht="13.5" hidden="1"/>
    <row r="3200" ht="13.5" hidden="1"/>
    <row r="3201" ht="13.5" hidden="1"/>
    <row r="3202" ht="13.5" hidden="1"/>
    <row r="3203" ht="13.5" hidden="1"/>
    <row r="3204" ht="13.5" hidden="1"/>
    <row r="3205" ht="13.5" hidden="1"/>
    <row r="3206" ht="13.5" hidden="1"/>
    <row r="3207" ht="13.5" hidden="1"/>
    <row r="3208" ht="13.5" hidden="1"/>
    <row r="3209" ht="13.5" hidden="1"/>
    <row r="3210" ht="13.5" hidden="1"/>
    <row r="3211" ht="13.5" hidden="1"/>
    <row r="3212" ht="13.5" hidden="1"/>
    <row r="3213" ht="13.5" hidden="1"/>
    <row r="3214" ht="13.5" hidden="1"/>
    <row r="3215" ht="13.5" hidden="1"/>
    <row r="3216" ht="13.5" hidden="1"/>
    <row r="3217" ht="13.5" hidden="1"/>
    <row r="3218" ht="13.5" hidden="1"/>
    <row r="3219" ht="13.5" hidden="1"/>
    <row r="3220" ht="13.5" hidden="1"/>
    <row r="3221" ht="13.5" hidden="1"/>
    <row r="3222" ht="13.5" hidden="1"/>
    <row r="3223" ht="13.5" hidden="1"/>
    <row r="3224" ht="13.5" hidden="1"/>
    <row r="3225" ht="13.5" hidden="1"/>
    <row r="3226" ht="13.5" hidden="1"/>
    <row r="3227" ht="13.5" hidden="1"/>
    <row r="3228" ht="13.5" hidden="1"/>
    <row r="3229" ht="13.5" hidden="1"/>
    <row r="3230" ht="13.5" hidden="1"/>
    <row r="3231" ht="13.5" hidden="1"/>
    <row r="3232" ht="13.5" hidden="1"/>
    <row r="3233" ht="13.5" hidden="1"/>
    <row r="3234" ht="13.5" hidden="1"/>
    <row r="3235" ht="13.5" hidden="1"/>
    <row r="3236" ht="13.5" hidden="1"/>
    <row r="3237" ht="13.5" hidden="1"/>
    <row r="3238" ht="13.5" hidden="1"/>
    <row r="3239" ht="13.5" hidden="1"/>
    <row r="3240" ht="13.5" hidden="1"/>
    <row r="3241" ht="13.5" hidden="1"/>
    <row r="3242" ht="13.5" hidden="1"/>
    <row r="3243" ht="13.5" hidden="1"/>
    <row r="3244" ht="13.5" hidden="1"/>
    <row r="3245" ht="13.5" hidden="1"/>
    <row r="3246" ht="13.5" hidden="1"/>
    <row r="3247" ht="13.5" hidden="1"/>
    <row r="3248" ht="13.5" hidden="1"/>
    <row r="3249" ht="13.5" hidden="1"/>
    <row r="3250" ht="13.5" hidden="1"/>
    <row r="3251" ht="13.5" hidden="1"/>
    <row r="3252" ht="13.5" hidden="1"/>
    <row r="3253" ht="13.5" hidden="1"/>
    <row r="3254" ht="13.5" hidden="1"/>
    <row r="3255" ht="13.5" hidden="1"/>
    <row r="3256" ht="13.5" hidden="1"/>
    <row r="3257" ht="13.5" hidden="1"/>
    <row r="3258" ht="13.5" hidden="1"/>
    <row r="3259" ht="13.5" hidden="1"/>
    <row r="3260" ht="13.5" hidden="1"/>
    <row r="3261" ht="13.5" hidden="1"/>
    <row r="3262" ht="13.5" hidden="1"/>
    <row r="3263" ht="13.5" hidden="1"/>
    <row r="3264" ht="13.5" hidden="1"/>
    <row r="3265" ht="13.5" hidden="1"/>
    <row r="3266" ht="13.5" hidden="1"/>
    <row r="3267" ht="13.5" hidden="1"/>
    <row r="3268" ht="13.5" hidden="1"/>
    <row r="3269" ht="13.5" hidden="1"/>
    <row r="3270" ht="13.5" hidden="1"/>
    <row r="3271" ht="13.5" hidden="1"/>
    <row r="3272" ht="13.5" hidden="1"/>
    <row r="3273" ht="13.5" hidden="1"/>
    <row r="3274" ht="13.5" hidden="1"/>
    <row r="3275" ht="13.5" hidden="1"/>
    <row r="3276" ht="13.5" hidden="1"/>
    <row r="3277" ht="13.5" hidden="1"/>
    <row r="3278" ht="13.5" hidden="1"/>
    <row r="3279" ht="13.5" hidden="1"/>
    <row r="3280" ht="13.5" hidden="1"/>
    <row r="3281" ht="13.5" hidden="1"/>
    <row r="3282" ht="13.5" hidden="1"/>
    <row r="3283" ht="13.5" hidden="1"/>
    <row r="3284" ht="13.5" hidden="1"/>
    <row r="3285" ht="13.5" hidden="1"/>
    <row r="3286" ht="13.5" hidden="1"/>
    <row r="3287" ht="13.5" hidden="1"/>
    <row r="3288" ht="13.5" hidden="1"/>
    <row r="3289" ht="13.5" hidden="1"/>
    <row r="3290" ht="13.5" hidden="1"/>
    <row r="3291" ht="13.5" hidden="1"/>
    <row r="3292" ht="13.5" hidden="1"/>
    <row r="3293" ht="13.5" hidden="1"/>
    <row r="3294" ht="13.5" hidden="1"/>
    <row r="3295" ht="13.5" hidden="1"/>
    <row r="3296" ht="13.5" hidden="1"/>
    <row r="3297" ht="13.5" hidden="1"/>
    <row r="3298" ht="13.5" hidden="1"/>
    <row r="3299" ht="13.5" hidden="1"/>
    <row r="3300" ht="13.5" hidden="1"/>
    <row r="3301" ht="13.5" hidden="1"/>
    <row r="3302" ht="13.5" hidden="1"/>
    <row r="3303" ht="13.5" hidden="1"/>
    <row r="3304" ht="13.5" hidden="1"/>
    <row r="3305" ht="13.5" hidden="1"/>
    <row r="3306" ht="13.5" hidden="1"/>
    <row r="3307" ht="13.5" hidden="1"/>
    <row r="3308" ht="13.5" hidden="1"/>
    <row r="3309" ht="13.5" hidden="1"/>
    <row r="3310" ht="13.5" hidden="1"/>
    <row r="3311" ht="13.5" hidden="1"/>
    <row r="3312" ht="13.5" hidden="1"/>
    <row r="3313" ht="13.5" hidden="1"/>
    <row r="3314" ht="13.5" hidden="1"/>
    <row r="3315" ht="13.5" hidden="1"/>
    <row r="3316" ht="13.5" hidden="1"/>
    <row r="3317" ht="13.5" hidden="1"/>
    <row r="3318" ht="13.5" hidden="1"/>
    <row r="3319" ht="13.5" hidden="1"/>
    <row r="3320" ht="13.5" hidden="1"/>
    <row r="3321" ht="13.5" hidden="1"/>
    <row r="3322" ht="13.5" hidden="1"/>
    <row r="3323" ht="13.5" hidden="1"/>
    <row r="3324" ht="13.5" hidden="1"/>
    <row r="3325" ht="13.5" hidden="1"/>
    <row r="3326" ht="13.5" hidden="1"/>
    <row r="3327" ht="13.5" hidden="1"/>
    <row r="3328" ht="13.5" hidden="1"/>
    <row r="3329" ht="13.5" hidden="1"/>
    <row r="3330" ht="13.5" hidden="1"/>
    <row r="3331" ht="13.5" hidden="1"/>
    <row r="3332" ht="13.5" hidden="1"/>
    <row r="3333" ht="13.5" hidden="1"/>
    <row r="3334" ht="13.5" hidden="1"/>
    <row r="3335" ht="13.5" hidden="1"/>
    <row r="3336" ht="13.5" hidden="1"/>
    <row r="3337" ht="13.5" hidden="1"/>
    <row r="3338" ht="13.5" hidden="1"/>
    <row r="3339" ht="13.5" hidden="1"/>
    <row r="3340" ht="13.5" hidden="1"/>
    <row r="3341" ht="13.5" hidden="1"/>
    <row r="3342" ht="13.5" hidden="1"/>
    <row r="3343" ht="13.5" hidden="1"/>
    <row r="3344" ht="13.5" hidden="1"/>
    <row r="3345" ht="13.5" hidden="1"/>
    <row r="3346" ht="13.5" hidden="1"/>
    <row r="3347" ht="13.5" hidden="1"/>
    <row r="3348" ht="13.5" hidden="1"/>
    <row r="3349" ht="13.5" hidden="1"/>
    <row r="3350" ht="13.5" hidden="1"/>
    <row r="3351" ht="13.5" hidden="1"/>
    <row r="3352" ht="13.5" hidden="1"/>
    <row r="3353" ht="13.5" hidden="1"/>
    <row r="3354" ht="13.5" hidden="1"/>
    <row r="3355" ht="13.5" hidden="1"/>
    <row r="3356" ht="13.5" hidden="1"/>
    <row r="3357" ht="13.5" hidden="1"/>
    <row r="3358" ht="13.5" hidden="1"/>
    <row r="3359" ht="13.5" hidden="1"/>
    <row r="3360" ht="13.5" hidden="1"/>
    <row r="3361" ht="13.5" hidden="1"/>
    <row r="3362" ht="13.5" hidden="1"/>
    <row r="3363" ht="13.5" hidden="1"/>
    <row r="3364" ht="13.5" hidden="1"/>
    <row r="3365" ht="13.5" hidden="1"/>
    <row r="3366" ht="13.5" hidden="1"/>
    <row r="3367" ht="13.5" hidden="1"/>
    <row r="3368" ht="13.5" hidden="1"/>
    <row r="3369" ht="13.5" hidden="1"/>
    <row r="3370" ht="13.5" hidden="1"/>
    <row r="3371" ht="13.5" hidden="1"/>
    <row r="3372" ht="13.5" hidden="1"/>
    <row r="3373" ht="13.5" hidden="1"/>
    <row r="3374" ht="13.5" hidden="1"/>
    <row r="3375" ht="13.5" hidden="1"/>
    <row r="3376" ht="13.5" hidden="1"/>
    <row r="3377" ht="13.5" hidden="1"/>
    <row r="3378" ht="13.5" hidden="1"/>
    <row r="3379" ht="13.5" hidden="1"/>
    <row r="3380" ht="13.5" hidden="1"/>
    <row r="3381" ht="13.5" hidden="1"/>
    <row r="3382" ht="13.5" hidden="1"/>
    <row r="3383" ht="13.5" hidden="1"/>
    <row r="3384" ht="13.5" hidden="1"/>
    <row r="3385" ht="13.5" hidden="1"/>
    <row r="3386" ht="13.5" hidden="1"/>
    <row r="3387" ht="13.5" hidden="1"/>
    <row r="3388" ht="13.5" hidden="1"/>
    <row r="3389" ht="13.5" hidden="1"/>
    <row r="3390" ht="13.5" hidden="1"/>
    <row r="3391" ht="13.5" hidden="1"/>
    <row r="3392" ht="13.5" hidden="1"/>
    <row r="3393" ht="13.5" hidden="1"/>
    <row r="3394" ht="13.5" hidden="1"/>
    <row r="3395" ht="13.5" hidden="1"/>
    <row r="3396" ht="13.5" hidden="1"/>
    <row r="3397" ht="13.5" hidden="1"/>
    <row r="3398" ht="13.5" hidden="1"/>
    <row r="3399" ht="13.5" hidden="1"/>
    <row r="3400" ht="13.5" hidden="1"/>
    <row r="3401" ht="13.5" hidden="1"/>
    <row r="3402" ht="13.5" hidden="1"/>
    <row r="3403" ht="13.5" hidden="1"/>
    <row r="3404" ht="13.5" hidden="1"/>
    <row r="3405" ht="13.5" hidden="1"/>
    <row r="3406" ht="13.5" hidden="1"/>
    <row r="3407" ht="13.5" hidden="1"/>
    <row r="3408" ht="13.5" hidden="1"/>
    <row r="3409" ht="13.5" hidden="1"/>
    <row r="3410" ht="13.5" hidden="1"/>
    <row r="3411" ht="13.5" hidden="1"/>
    <row r="3412" ht="13.5" hidden="1"/>
    <row r="3413" ht="13.5" hidden="1"/>
    <row r="3414" ht="13.5" hidden="1"/>
    <row r="3415" ht="13.5" hidden="1"/>
    <row r="3416" ht="13.5" hidden="1"/>
    <row r="3417" ht="13.5" hidden="1"/>
    <row r="3418" ht="13.5" hidden="1"/>
    <row r="3419" ht="13.5" hidden="1"/>
    <row r="3420" ht="13.5" hidden="1"/>
    <row r="3421" ht="13.5" hidden="1"/>
    <row r="3422" ht="13.5" hidden="1"/>
    <row r="3423" ht="13.5" hidden="1"/>
    <row r="3424" ht="13.5" hidden="1"/>
    <row r="3425" ht="13.5" hidden="1"/>
    <row r="3426" ht="13.5" hidden="1"/>
    <row r="3427" ht="13.5" hidden="1"/>
    <row r="3428" ht="13.5" hidden="1"/>
    <row r="3429" ht="13.5" hidden="1"/>
    <row r="3430" ht="13.5" hidden="1"/>
    <row r="3431" ht="13.5" hidden="1"/>
    <row r="3432" ht="13.5" hidden="1"/>
    <row r="3433" ht="13.5" hidden="1"/>
    <row r="3434" ht="13.5" hidden="1"/>
    <row r="3435" ht="13.5" hidden="1"/>
    <row r="3436" ht="13.5" hidden="1"/>
    <row r="3437" ht="13.5" hidden="1"/>
    <row r="3438" ht="13.5" hidden="1"/>
    <row r="3439" ht="13.5" hidden="1"/>
    <row r="3440" ht="13.5" hidden="1"/>
    <row r="3441" ht="13.5" hidden="1"/>
    <row r="3442" ht="13.5" hidden="1"/>
    <row r="3443" ht="13.5" hidden="1"/>
    <row r="3444" ht="13.5" hidden="1"/>
    <row r="3445" ht="13.5" hidden="1"/>
    <row r="3446" ht="13.5" hidden="1"/>
    <row r="3447" ht="13.5" hidden="1"/>
    <row r="3448" ht="13.5" hidden="1"/>
    <row r="3449" ht="13.5" hidden="1"/>
    <row r="3450" ht="13.5" hidden="1"/>
    <row r="3451" ht="13.5" hidden="1"/>
    <row r="3452" ht="13.5" hidden="1"/>
    <row r="3453" ht="13.5" hidden="1"/>
    <row r="3454" ht="13.5" hidden="1"/>
    <row r="3455" ht="13.5" hidden="1"/>
    <row r="3456" ht="13.5" hidden="1"/>
    <row r="3457" ht="13.5" hidden="1"/>
    <row r="3458" ht="13.5" hidden="1"/>
    <row r="3459" ht="13.5" hidden="1"/>
    <row r="3460" ht="13.5" hidden="1"/>
    <row r="3461" ht="13.5" hidden="1"/>
    <row r="3462" ht="13.5" hidden="1"/>
    <row r="3463" ht="13.5" hidden="1"/>
    <row r="3464" ht="13.5" hidden="1"/>
    <row r="3465" ht="13.5" hidden="1"/>
    <row r="3466" ht="13.5" hidden="1"/>
    <row r="3467" ht="13.5" hidden="1"/>
    <row r="3468" ht="13.5" hidden="1"/>
    <row r="3469" ht="13.5" hidden="1"/>
    <row r="3470" ht="13.5" hidden="1"/>
    <row r="3471" ht="13.5" hidden="1"/>
    <row r="3472" ht="13.5" hidden="1"/>
    <row r="3473" ht="13.5" hidden="1"/>
    <row r="3474" ht="13.5" hidden="1"/>
    <row r="3475" ht="13.5" hidden="1"/>
    <row r="3476" ht="13.5" hidden="1"/>
    <row r="3477" ht="13.5" hidden="1"/>
    <row r="3478" ht="13.5" hidden="1"/>
    <row r="3479" ht="13.5" hidden="1"/>
    <row r="3480" ht="13.5" hidden="1"/>
    <row r="3481" ht="13.5" hidden="1"/>
    <row r="3482" ht="13.5" hidden="1"/>
    <row r="3483" ht="13.5" hidden="1"/>
    <row r="3484" ht="13.5" hidden="1"/>
    <row r="3485" ht="13.5" hidden="1"/>
    <row r="3486" ht="13.5" hidden="1"/>
    <row r="3487" ht="13.5" hidden="1"/>
    <row r="3488" ht="13.5" hidden="1"/>
    <row r="3489" ht="13.5" hidden="1"/>
    <row r="3490" ht="13.5" hidden="1"/>
    <row r="3491" ht="13.5" hidden="1"/>
    <row r="3492" ht="13.5" hidden="1"/>
    <row r="3493" ht="13.5" hidden="1"/>
    <row r="3494" ht="13.5" hidden="1"/>
    <row r="3495" ht="13.5" hidden="1"/>
    <row r="3496" ht="13.5" hidden="1"/>
    <row r="3497" ht="13.5" hidden="1"/>
    <row r="3498" ht="13.5" hidden="1"/>
    <row r="3499" ht="13.5" hidden="1"/>
    <row r="3500" ht="13.5" hidden="1"/>
    <row r="3501" ht="13.5" hidden="1"/>
    <row r="3502" ht="13.5" hidden="1"/>
    <row r="3503" ht="13.5" hidden="1"/>
    <row r="3504" ht="13.5" hidden="1"/>
    <row r="3505" ht="13.5" hidden="1"/>
    <row r="3506" ht="13.5" hidden="1"/>
    <row r="3507" ht="13.5" hidden="1"/>
    <row r="3508" ht="13.5" hidden="1"/>
    <row r="3509" ht="13.5" hidden="1"/>
    <row r="3510" ht="13.5" hidden="1"/>
    <row r="3511" ht="13.5" hidden="1"/>
    <row r="3512" ht="13.5" hidden="1"/>
    <row r="3513" ht="13.5" hidden="1"/>
    <row r="3514" ht="13.5" hidden="1"/>
    <row r="3515" ht="13.5" hidden="1"/>
    <row r="3516" ht="13.5" hidden="1"/>
    <row r="3517" ht="13.5" hidden="1"/>
    <row r="3518" ht="13.5" hidden="1"/>
    <row r="3519" ht="13.5" hidden="1"/>
    <row r="3520" ht="13.5" hidden="1"/>
    <row r="3521" ht="13.5" hidden="1"/>
    <row r="3522" ht="13.5" hidden="1"/>
    <row r="3523" ht="13.5" hidden="1"/>
    <row r="3524" ht="13.5" hidden="1"/>
    <row r="3525" ht="13.5" hidden="1"/>
    <row r="3526" ht="13.5" hidden="1"/>
    <row r="3527" ht="13.5" hidden="1"/>
    <row r="3528" ht="13.5" hidden="1"/>
    <row r="3529" ht="13.5" hidden="1"/>
    <row r="3530" ht="13.5" hidden="1"/>
    <row r="3531" ht="13.5" hidden="1"/>
    <row r="3532" ht="13.5" hidden="1"/>
    <row r="3533" ht="13.5" hidden="1"/>
    <row r="3534" ht="13.5" hidden="1"/>
    <row r="3535" ht="13.5" hidden="1"/>
    <row r="3536" ht="13.5" hidden="1"/>
    <row r="3537" ht="13.5" hidden="1"/>
    <row r="3538" ht="13.5" hidden="1"/>
    <row r="3539" ht="13.5" hidden="1"/>
    <row r="3540" ht="13.5" hidden="1"/>
    <row r="3541" ht="13.5" hidden="1"/>
    <row r="3542" ht="13.5" hidden="1"/>
    <row r="3543" ht="13.5" hidden="1"/>
    <row r="3544" ht="13.5" hidden="1"/>
    <row r="3545" ht="13.5" hidden="1"/>
    <row r="3546" ht="13.5" hidden="1"/>
    <row r="3547" ht="13.5" hidden="1"/>
    <row r="3548" ht="13.5" hidden="1"/>
    <row r="3549" ht="13.5" hidden="1"/>
    <row r="3550" ht="13.5" hidden="1"/>
    <row r="3551" ht="13.5" hidden="1"/>
    <row r="3552" ht="13.5" hidden="1"/>
    <row r="3553" ht="13.5" hidden="1"/>
    <row r="3554" ht="13.5" hidden="1"/>
    <row r="3555" ht="13.5" hidden="1"/>
    <row r="3556" ht="13.5" hidden="1"/>
    <row r="3557" ht="13.5" hidden="1"/>
    <row r="3558" ht="13.5" hidden="1"/>
    <row r="3559" ht="13.5" hidden="1"/>
    <row r="3560" ht="13.5" hidden="1"/>
    <row r="3561" ht="13.5" hidden="1"/>
    <row r="3562" ht="13.5" hidden="1"/>
    <row r="3563" ht="13.5" hidden="1"/>
    <row r="3564" ht="13.5" hidden="1"/>
    <row r="3565" ht="13.5" hidden="1"/>
    <row r="3566" ht="13.5" hidden="1"/>
    <row r="3567" ht="13.5" hidden="1"/>
    <row r="3568" ht="13.5" hidden="1"/>
    <row r="3569" ht="13.5" hidden="1"/>
    <row r="3570" ht="13.5" hidden="1"/>
    <row r="3571" ht="13.5" hidden="1"/>
    <row r="3572" ht="13.5" hidden="1"/>
    <row r="3573" ht="13.5" hidden="1"/>
    <row r="3574" ht="13.5" hidden="1"/>
    <row r="3575" ht="13.5" hidden="1"/>
    <row r="3576" ht="13.5" hidden="1"/>
    <row r="3577" ht="13.5" hidden="1"/>
    <row r="3578" ht="13.5" hidden="1"/>
    <row r="3579" ht="13.5" hidden="1"/>
    <row r="3580" ht="13.5" hidden="1"/>
    <row r="3581" ht="13.5" hidden="1"/>
    <row r="3582" ht="13.5" hidden="1"/>
    <row r="3583" ht="13.5" hidden="1"/>
    <row r="3584" ht="13.5" hidden="1"/>
    <row r="3585" ht="13.5" hidden="1"/>
    <row r="3586" ht="13.5" hidden="1"/>
    <row r="3587" ht="13.5" hidden="1"/>
    <row r="3588" ht="13.5" hidden="1"/>
    <row r="3589" ht="13.5" hidden="1"/>
    <row r="3590" ht="13.5" hidden="1"/>
    <row r="3591" ht="13.5" hidden="1"/>
    <row r="3592" ht="13.5" hidden="1"/>
    <row r="3593" ht="13.5" hidden="1"/>
    <row r="3594" ht="13.5" hidden="1"/>
    <row r="3595" ht="13.5" hidden="1"/>
    <row r="3596" ht="13.5" hidden="1"/>
    <row r="3597" ht="13.5" hidden="1"/>
    <row r="3598" ht="13.5" hidden="1"/>
    <row r="3599" ht="13.5" hidden="1"/>
    <row r="3600" ht="13.5" hidden="1"/>
    <row r="3601" ht="13.5" hidden="1"/>
    <row r="3602" ht="13.5" hidden="1"/>
    <row r="3603" ht="13.5" hidden="1"/>
    <row r="3604" ht="13.5" hidden="1"/>
    <row r="3605" ht="13.5" hidden="1"/>
    <row r="3606" ht="13.5" hidden="1"/>
    <row r="3607" ht="13.5" hidden="1"/>
    <row r="3608" ht="13.5" hidden="1"/>
    <row r="3609" ht="13.5" hidden="1"/>
    <row r="3610" ht="13.5" hidden="1"/>
    <row r="3611" ht="13.5" hidden="1"/>
    <row r="3612" ht="13.5" hidden="1"/>
    <row r="3613" ht="13.5" hidden="1"/>
    <row r="3614" ht="13.5" hidden="1"/>
    <row r="3615" ht="13.5" hidden="1"/>
    <row r="3616" ht="13.5" hidden="1"/>
    <row r="3617" ht="13.5" hidden="1"/>
    <row r="3618" ht="13.5" hidden="1"/>
    <row r="3619" ht="13.5" hidden="1"/>
    <row r="3620" ht="13.5" hidden="1"/>
    <row r="3621" ht="13.5" hidden="1"/>
    <row r="3622" ht="13.5" hidden="1"/>
    <row r="3623" ht="13.5" hidden="1"/>
    <row r="3624" ht="13.5" hidden="1"/>
    <row r="3625" ht="13.5" hidden="1"/>
    <row r="3626" ht="13.5" hidden="1"/>
    <row r="3627" ht="13.5" hidden="1"/>
    <row r="3628" ht="13.5" hidden="1"/>
    <row r="3629" ht="13.5" hidden="1"/>
    <row r="3630" ht="13.5" hidden="1"/>
    <row r="3631" ht="13.5" hidden="1"/>
    <row r="3632" ht="13.5" hidden="1"/>
    <row r="3633" ht="13.5" hidden="1"/>
    <row r="3634" ht="13.5" hidden="1"/>
    <row r="3635" ht="13.5" hidden="1"/>
    <row r="3636" ht="13.5" hidden="1"/>
    <row r="3637" ht="13.5" hidden="1"/>
    <row r="3638" ht="13.5" hidden="1"/>
    <row r="3639" ht="13.5" hidden="1"/>
    <row r="3640" ht="13.5" hidden="1"/>
    <row r="3641" ht="13.5" hidden="1"/>
    <row r="3642" ht="13.5" hidden="1"/>
    <row r="3643" ht="13.5" hidden="1"/>
    <row r="3644" ht="13.5" hidden="1"/>
    <row r="3645" ht="13.5" hidden="1"/>
    <row r="3646" ht="13.5" hidden="1"/>
    <row r="3647" ht="13.5" hidden="1"/>
    <row r="3648" ht="13.5" hidden="1"/>
    <row r="3649" ht="13.5" hidden="1"/>
    <row r="3650" ht="13.5" hidden="1"/>
    <row r="3651" ht="13.5" hidden="1"/>
    <row r="3652" ht="13.5" hidden="1"/>
    <row r="3653" ht="13.5" hidden="1"/>
    <row r="3654" ht="13.5" hidden="1"/>
    <row r="3655" ht="13.5" hidden="1"/>
    <row r="3656" ht="13.5" hidden="1"/>
    <row r="3657" ht="13.5" hidden="1"/>
    <row r="3658" ht="13.5" hidden="1"/>
    <row r="3659" ht="13.5" hidden="1"/>
    <row r="3660" ht="13.5" hidden="1"/>
    <row r="3661" ht="13.5" hidden="1"/>
    <row r="3662" ht="13.5" hidden="1"/>
    <row r="3663" ht="13.5" hidden="1"/>
    <row r="3664" ht="13.5" hidden="1"/>
    <row r="3665" ht="13.5" hidden="1"/>
    <row r="3666" ht="13.5" hidden="1"/>
    <row r="3667" ht="13.5" hidden="1"/>
    <row r="3668" ht="13.5" hidden="1"/>
    <row r="3669" ht="13.5" hidden="1"/>
    <row r="3670" ht="13.5" hidden="1"/>
    <row r="3671" ht="13.5" hidden="1"/>
    <row r="3672" ht="13.5" hidden="1"/>
    <row r="3673" ht="13.5" hidden="1"/>
    <row r="3674" ht="13.5" hidden="1"/>
    <row r="3675" ht="13.5" hidden="1"/>
    <row r="3676" ht="13.5" hidden="1"/>
    <row r="3677" ht="13.5" hidden="1"/>
    <row r="3678" ht="13.5" hidden="1"/>
    <row r="3679" ht="13.5" hidden="1"/>
    <row r="3680" ht="13.5" hidden="1"/>
    <row r="3681" ht="13.5" hidden="1"/>
    <row r="3682" ht="13.5" hidden="1"/>
    <row r="3683" ht="13.5" hidden="1"/>
    <row r="3684" ht="13.5" hidden="1"/>
    <row r="3685" ht="13.5" hidden="1"/>
    <row r="3686" ht="13.5" hidden="1"/>
    <row r="3687" ht="13.5" hidden="1"/>
    <row r="3688" ht="13.5" hidden="1"/>
    <row r="3689" ht="13.5" hidden="1"/>
    <row r="3690" ht="13.5" hidden="1"/>
    <row r="3691" ht="13.5" hidden="1"/>
    <row r="3692" ht="13.5" hidden="1"/>
    <row r="3693" ht="13.5" hidden="1"/>
    <row r="3694" ht="13.5" hidden="1"/>
    <row r="3695" ht="13.5" hidden="1"/>
    <row r="3696" ht="13.5" hidden="1"/>
    <row r="3697" ht="13.5" hidden="1"/>
    <row r="3698" ht="13.5" hidden="1"/>
    <row r="3699" ht="13.5" hidden="1"/>
    <row r="3700" ht="13.5" hidden="1"/>
    <row r="3701" ht="13.5" hidden="1"/>
    <row r="3702" ht="13.5" hidden="1"/>
    <row r="3703" ht="13.5" hidden="1"/>
    <row r="3704" ht="13.5" hidden="1"/>
    <row r="3705" ht="13.5" hidden="1"/>
    <row r="3706" ht="13.5" hidden="1"/>
    <row r="3707" ht="13.5" hidden="1"/>
    <row r="3708" ht="13.5" hidden="1"/>
    <row r="3709" ht="13.5" hidden="1"/>
    <row r="3710" ht="13.5" hidden="1"/>
    <row r="3711" ht="13.5" hidden="1"/>
    <row r="3712" ht="13.5" hidden="1"/>
    <row r="3713" ht="13.5" hidden="1"/>
    <row r="3714" ht="13.5" hidden="1"/>
    <row r="3715" ht="13.5" hidden="1"/>
    <row r="3716" ht="13.5" hidden="1"/>
    <row r="3717" ht="13.5" hidden="1"/>
    <row r="3718" ht="13.5" hidden="1"/>
    <row r="3719" ht="13.5" hidden="1"/>
    <row r="3720" ht="13.5" hidden="1"/>
    <row r="3721" ht="13.5" hidden="1"/>
    <row r="3722" ht="13.5" hidden="1"/>
    <row r="3723" ht="13.5" hidden="1"/>
    <row r="3724" ht="13.5" hidden="1"/>
    <row r="3725" ht="13.5" hidden="1"/>
    <row r="3726" ht="13.5" hidden="1"/>
    <row r="3727" ht="13.5" hidden="1"/>
    <row r="3728" ht="13.5" hidden="1"/>
    <row r="3729" ht="13.5" hidden="1"/>
    <row r="3730" ht="13.5" hidden="1"/>
    <row r="3731" ht="13.5" hidden="1"/>
    <row r="3732" ht="13.5" hidden="1"/>
    <row r="3733" ht="13.5" hidden="1"/>
    <row r="3734" ht="13.5" hidden="1"/>
    <row r="3735" ht="13.5" hidden="1"/>
    <row r="3736" ht="13.5" hidden="1"/>
    <row r="3737" ht="13.5" hidden="1"/>
    <row r="3738" ht="13.5" hidden="1"/>
    <row r="3739" ht="13.5" hidden="1"/>
    <row r="3740" ht="13.5" hidden="1"/>
    <row r="3741" ht="13.5" hidden="1"/>
    <row r="3742" ht="13.5" hidden="1"/>
    <row r="3743" ht="13.5" hidden="1"/>
    <row r="3744" ht="13.5" hidden="1"/>
    <row r="3745" ht="13.5" hidden="1"/>
    <row r="3746" ht="13.5" hidden="1"/>
    <row r="3747" ht="13.5" hidden="1"/>
    <row r="3748" ht="13.5" hidden="1"/>
    <row r="3749" ht="13.5" hidden="1"/>
    <row r="3750" ht="13.5" hidden="1"/>
    <row r="3751" ht="13.5" hidden="1"/>
    <row r="3752" ht="13.5" hidden="1"/>
    <row r="3753" ht="13.5" hidden="1"/>
    <row r="3754" ht="13.5" hidden="1"/>
    <row r="3755" ht="13.5" hidden="1"/>
    <row r="3756" ht="13.5" hidden="1"/>
    <row r="3757" ht="13.5" hidden="1"/>
    <row r="3758" ht="13.5" hidden="1"/>
    <row r="3759" ht="13.5" hidden="1"/>
    <row r="3760" ht="13.5" hidden="1"/>
    <row r="3761" ht="13.5" hidden="1"/>
    <row r="3762" ht="13.5" hidden="1"/>
    <row r="3763" ht="13.5" hidden="1"/>
    <row r="3764" ht="13.5" hidden="1"/>
    <row r="3765" ht="13.5" hidden="1"/>
    <row r="3766" ht="13.5" hidden="1"/>
    <row r="3767" ht="13.5" hidden="1"/>
    <row r="3768" ht="13.5" hidden="1"/>
    <row r="3769" ht="13.5" hidden="1"/>
    <row r="3770" ht="13.5" hidden="1"/>
    <row r="3771" ht="13.5" hidden="1"/>
    <row r="3772" ht="13.5" hidden="1"/>
    <row r="3773" ht="13.5" hidden="1"/>
    <row r="3774" ht="13.5" hidden="1"/>
    <row r="3775" ht="13.5" hidden="1"/>
    <row r="3776" ht="13.5" hidden="1"/>
    <row r="3777" ht="13.5" hidden="1"/>
    <row r="3778" ht="13.5" hidden="1"/>
    <row r="3779" ht="13.5" hidden="1"/>
    <row r="3780" ht="13.5" hidden="1"/>
    <row r="3781" ht="13.5" hidden="1"/>
    <row r="3782" ht="13.5" hidden="1"/>
    <row r="3783" ht="13.5" hidden="1"/>
    <row r="3784" ht="13.5" hidden="1"/>
    <row r="3785" ht="13.5" hidden="1"/>
    <row r="3786" ht="13.5" hidden="1"/>
    <row r="3787" ht="13.5" hidden="1"/>
    <row r="3788" ht="13.5" hidden="1"/>
    <row r="3789" ht="13.5" hidden="1"/>
    <row r="3790" ht="13.5" hidden="1"/>
    <row r="3791" ht="13.5" hidden="1"/>
    <row r="3792" ht="13.5" hidden="1"/>
    <row r="3793" ht="13.5" hidden="1"/>
    <row r="3794" ht="13.5" hidden="1"/>
    <row r="3795" ht="13.5" hidden="1"/>
    <row r="3796" ht="13.5" hidden="1"/>
    <row r="3797" ht="13.5" hidden="1"/>
    <row r="3798" ht="13.5" hidden="1"/>
    <row r="3799" ht="13.5" hidden="1"/>
    <row r="3800" ht="13.5" hidden="1"/>
    <row r="3801" ht="13.5" hidden="1"/>
    <row r="3802" ht="13.5" hidden="1"/>
    <row r="3803" ht="13.5" hidden="1"/>
    <row r="3804" ht="13.5" hidden="1"/>
    <row r="3805" ht="13.5" hidden="1"/>
    <row r="3806" ht="13.5" hidden="1"/>
    <row r="3807" ht="13.5" hidden="1"/>
    <row r="3808" ht="13.5" hidden="1"/>
    <row r="3809" ht="13.5" hidden="1"/>
    <row r="3810" ht="13.5" hidden="1"/>
    <row r="3811" ht="13.5" hidden="1"/>
    <row r="3812" ht="13.5" hidden="1"/>
    <row r="3813" ht="13.5" hidden="1"/>
    <row r="3814" ht="13.5" hidden="1"/>
    <row r="3815" ht="13.5" hidden="1"/>
    <row r="3816" ht="13.5" hidden="1"/>
    <row r="3817" ht="13.5" hidden="1"/>
    <row r="3818" ht="13.5" hidden="1"/>
    <row r="3819" ht="13.5" hidden="1"/>
    <row r="3820" ht="13.5" hidden="1"/>
    <row r="3821" ht="13.5" hidden="1"/>
    <row r="3822" ht="13.5" hidden="1"/>
    <row r="3823" ht="13.5" hidden="1"/>
    <row r="3824" ht="13.5" hidden="1"/>
    <row r="3825" ht="13.5" hidden="1"/>
    <row r="3826" ht="13.5" hidden="1"/>
    <row r="3827" ht="13.5" hidden="1"/>
    <row r="3828" ht="13.5" hidden="1"/>
    <row r="3829" ht="13.5" hidden="1"/>
    <row r="3830" ht="13.5" hidden="1"/>
    <row r="3831" ht="13.5" hidden="1"/>
    <row r="3832" ht="13.5" hidden="1"/>
    <row r="3833" ht="13.5" hidden="1"/>
    <row r="3834" ht="13.5" hidden="1"/>
    <row r="3835" ht="13.5" hidden="1"/>
    <row r="3836" ht="13.5" hidden="1"/>
    <row r="3837" ht="13.5" hidden="1"/>
    <row r="3838" ht="13.5" hidden="1"/>
    <row r="3839" ht="13.5" hidden="1"/>
    <row r="3840" ht="13.5" hidden="1"/>
    <row r="3841" ht="13.5" hidden="1"/>
    <row r="3842" ht="13.5" hidden="1"/>
    <row r="3843" ht="13.5" hidden="1"/>
    <row r="3844" ht="13.5" hidden="1"/>
    <row r="3845" ht="13.5" hidden="1"/>
    <row r="3846" ht="13.5" hidden="1"/>
    <row r="3847" ht="13.5" hidden="1"/>
    <row r="3848" ht="13.5" hidden="1"/>
    <row r="3849" ht="13.5" hidden="1"/>
    <row r="3850" ht="13.5" hidden="1"/>
    <row r="3851" ht="13.5" hidden="1"/>
    <row r="3852" ht="13.5" hidden="1"/>
    <row r="3853" ht="13.5" hidden="1"/>
    <row r="3854" ht="13.5" hidden="1"/>
    <row r="3855" ht="13.5" hidden="1"/>
    <row r="3856" ht="13.5" hidden="1"/>
    <row r="3857" ht="13.5" hidden="1"/>
    <row r="3858" ht="13.5" hidden="1"/>
    <row r="3859" ht="13.5" hidden="1"/>
    <row r="3860" ht="13.5" hidden="1"/>
    <row r="3861" ht="13.5" hidden="1"/>
    <row r="3862" ht="13.5" hidden="1"/>
    <row r="3863" ht="13.5" hidden="1"/>
    <row r="3864" ht="13.5" hidden="1"/>
    <row r="3865" ht="13.5" hidden="1"/>
    <row r="3866" ht="13.5" hidden="1"/>
    <row r="3867" ht="13.5" hidden="1"/>
    <row r="3868" ht="13.5" hidden="1"/>
    <row r="3869" ht="13.5" hidden="1"/>
    <row r="3870" ht="13.5" hidden="1"/>
    <row r="3871" ht="13.5" hidden="1"/>
    <row r="3872" ht="13.5" hidden="1"/>
    <row r="3873" ht="13.5" hidden="1"/>
    <row r="3874" ht="13.5" hidden="1"/>
    <row r="3875" ht="13.5" hidden="1"/>
    <row r="3876" ht="13.5" hidden="1"/>
    <row r="3877" ht="13.5" hidden="1"/>
    <row r="3878" ht="13.5" hidden="1"/>
    <row r="3879" ht="13.5" hidden="1"/>
    <row r="3880" ht="13.5" hidden="1"/>
    <row r="3881" ht="13.5" hidden="1"/>
    <row r="3882" ht="13.5" hidden="1"/>
    <row r="3883" ht="13.5" hidden="1"/>
    <row r="3884" ht="13.5" hidden="1"/>
    <row r="3885" ht="13.5" hidden="1"/>
    <row r="3886" ht="13.5" hidden="1"/>
    <row r="3887" ht="13.5" hidden="1"/>
    <row r="3888" ht="13.5" hidden="1"/>
    <row r="3889" ht="13.5" hidden="1"/>
    <row r="3890" ht="13.5" hidden="1"/>
    <row r="3891" ht="13.5" hidden="1"/>
    <row r="3892" ht="13.5" hidden="1"/>
    <row r="3893" ht="13.5" hidden="1"/>
    <row r="3894" ht="13.5" hidden="1"/>
    <row r="3895" ht="13.5" hidden="1"/>
    <row r="3896" ht="13.5" hidden="1"/>
    <row r="3897" ht="13.5" hidden="1"/>
    <row r="3898" ht="13.5" hidden="1"/>
    <row r="3899" ht="13.5" hidden="1"/>
    <row r="3900" ht="13.5" hidden="1"/>
    <row r="3901" ht="13.5" hidden="1"/>
    <row r="3902" ht="13.5" hidden="1"/>
    <row r="3903" ht="13.5" hidden="1"/>
    <row r="3904" ht="13.5" hidden="1"/>
    <row r="3905" ht="13.5" hidden="1"/>
    <row r="3906" ht="13.5" hidden="1"/>
    <row r="3907" ht="13.5" hidden="1"/>
    <row r="3908" ht="13.5" hidden="1"/>
    <row r="3909" ht="13.5" hidden="1"/>
    <row r="3910" ht="13.5" hidden="1"/>
    <row r="3911" ht="13.5" hidden="1"/>
    <row r="3912" ht="13.5" hidden="1"/>
    <row r="3913" ht="13.5" hidden="1"/>
    <row r="3914" ht="13.5" hidden="1"/>
    <row r="3915" ht="13.5" hidden="1"/>
    <row r="3916" ht="13.5" hidden="1"/>
    <row r="3917" ht="13.5" hidden="1"/>
    <row r="3918" ht="13.5" hidden="1"/>
    <row r="3919" ht="13.5" hidden="1"/>
    <row r="3920" ht="13.5" hidden="1"/>
    <row r="3921" ht="13.5" hidden="1"/>
    <row r="3922" ht="13.5" hidden="1"/>
    <row r="3923" ht="13.5" hidden="1"/>
    <row r="3924" ht="13.5" hidden="1"/>
    <row r="3925" ht="13.5" hidden="1"/>
    <row r="3926" ht="13.5" hidden="1"/>
    <row r="3927" ht="13.5" hidden="1"/>
    <row r="3928" ht="13.5" hidden="1"/>
    <row r="3929" ht="13.5" hidden="1"/>
    <row r="3930" ht="13.5" hidden="1"/>
    <row r="3931" ht="13.5" hidden="1"/>
    <row r="3932" ht="13.5" hidden="1"/>
    <row r="3933" ht="13.5" hidden="1"/>
    <row r="3934" ht="13.5" hidden="1"/>
    <row r="3935" ht="13.5" hidden="1"/>
    <row r="3936" ht="13.5" hidden="1"/>
    <row r="3937" ht="13.5" hidden="1"/>
    <row r="3938" ht="13.5" hidden="1"/>
    <row r="3939" ht="13.5" hidden="1"/>
    <row r="3940" ht="13.5" hidden="1"/>
    <row r="3941" ht="13.5" hidden="1"/>
    <row r="3942" ht="13.5" hidden="1"/>
    <row r="3943" ht="13.5" hidden="1"/>
    <row r="3944" ht="13.5" hidden="1"/>
    <row r="3945" ht="13.5" hidden="1"/>
    <row r="3946" ht="13.5" hidden="1"/>
    <row r="3947" ht="13.5" hidden="1"/>
    <row r="3948" ht="13.5" hidden="1"/>
    <row r="3949" ht="13.5" hidden="1"/>
    <row r="3950" ht="13.5" hidden="1"/>
    <row r="3951" ht="13.5" hidden="1"/>
    <row r="3952" ht="13.5" hidden="1"/>
    <row r="3953" ht="13.5" hidden="1"/>
    <row r="3954" ht="13.5" hidden="1"/>
    <row r="3955" ht="13.5" hidden="1"/>
    <row r="3956" ht="13.5" hidden="1"/>
    <row r="3957" ht="13.5" hidden="1"/>
    <row r="3958" ht="13.5" hidden="1"/>
    <row r="3959" ht="13.5" hidden="1"/>
    <row r="3960" ht="13.5" hidden="1"/>
    <row r="3961" ht="13.5" hidden="1"/>
    <row r="3962" ht="13.5" hidden="1"/>
    <row r="3963" ht="13.5" hidden="1"/>
    <row r="3964" ht="13.5" hidden="1"/>
    <row r="3965" ht="13.5" hidden="1"/>
    <row r="3966" ht="13.5" hidden="1"/>
    <row r="3967" ht="13.5" hidden="1"/>
    <row r="3968" ht="13.5" hidden="1"/>
    <row r="3969" ht="13.5" hidden="1"/>
    <row r="3970" ht="13.5" hidden="1"/>
    <row r="3971" ht="13.5" hidden="1"/>
    <row r="3972" ht="13.5" hidden="1"/>
    <row r="3973" ht="13.5" hidden="1"/>
    <row r="3974" ht="13.5" hidden="1"/>
    <row r="3975" ht="13.5" hidden="1"/>
    <row r="3976" ht="13.5" hidden="1"/>
    <row r="3977" ht="13.5" hidden="1"/>
    <row r="3978" ht="13.5" hidden="1"/>
    <row r="3979" ht="13.5" hidden="1"/>
    <row r="3980" ht="13.5" hidden="1"/>
    <row r="3981" ht="13.5" hidden="1"/>
    <row r="3982" ht="13.5" hidden="1"/>
    <row r="3983" ht="13.5" hidden="1"/>
    <row r="3984" ht="13.5" hidden="1"/>
    <row r="3985" ht="13.5" hidden="1"/>
    <row r="3986" ht="13.5" hidden="1"/>
    <row r="3987" ht="13.5" hidden="1"/>
    <row r="3988" ht="13.5" hidden="1"/>
    <row r="3989" ht="13.5" hidden="1"/>
    <row r="3990" ht="13.5" hidden="1"/>
    <row r="3991" ht="13.5" hidden="1"/>
    <row r="3992" ht="13.5" hidden="1"/>
    <row r="3993" ht="13.5" hidden="1"/>
    <row r="3994" ht="13.5" hidden="1"/>
    <row r="3995" ht="13.5" hidden="1"/>
    <row r="3996" ht="13.5" hidden="1"/>
    <row r="3997" ht="13.5" hidden="1"/>
    <row r="3998" ht="13.5" hidden="1"/>
    <row r="3999" ht="13.5" hidden="1"/>
    <row r="4000" ht="13.5" hidden="1"/>
    <row r="4001" ht="13.5" hidden="1"/>
    <row r="4002" ht="13.5" hidden="1"/>
    <row r="4003" ht="13.5" hidden="1"/>
    <row r="4004" ht="13.5" hidden="1"/>
    <row r="4005" ht="13.5" hidden="1"/>
    <row r="4006" ht="13.5" hidden="1"/>
    <row r="4007" ht="13.5" hidden="1"/>
    <row r="4008" ht="13.5" hidden="1"/>
    <row r="4009" ht="13.5" hidden="1"/>
    <row r="4010" ht="13.5" hidden="1"/>
    <row r="4011" ht="13.5" hidden="1"/>
    <row r="4012" ht="13.5" hidden="1"/>
    <row r="4013" ht="13.5" hidden="1"/>
    <row r="4014" ht="13.5" hidden="1"/>
    <row r="4015" ht="13.5" hidden="1"/>
    <row r="4016" ht="13.5" hidden="1"/>
    <row r="4017" ht="13.5" hidden="1"/>
    <row r="4018" ht="13.5" hidden="1"/>
    <row r="4019" ht="13.5" hidden="1"/>
    <row r="4020" ht="13.5" hidden="1"/>
    <row r="4021" ht="13.5" hidden="1"/>
    <row r="4022" ht="13.5" hidden="1"/>
    <row r="4023" ht="13.5" hidden="1"/>
    <row r="4024" ht="13.5" hidden="1"/>
    <row r="4025" ht="13.5" hidden="1"/>
    <row r="4026" ht="13.5" hidden="1"/>
    <row r="4027" ht="13.5" hidden="1"/>
    <row r="4028" ht="13.5" hidden="1"/>
    <row r="4029" ht="13.5" hidden="1"/>
    <row r="4030" ht="13.5" hidden="1"/>
    <row r="4031" ht="13.5" hidden="1"/>
    <row r="4032" ht="13.5" hidden="1"/>
    <row r="4033" ht="13.5" hidden="1"/>
    <row r="4034" ht="13.5" hidden="1"/>
    <row r="4035" ht="13.5" hidden="1"/>
    <row r="4036" ht="13.5" hidden="1"/>
    <row r="4037" ht="13.5" hidden="1"/>
    <row r="4038" ht="13.5" hidden="1"/>
    <row r="4039" ht="13.5" hidden="1"/>
    <row r="4040" ht="13.5" hidden="1"/>
    <row r="4041" ht="13.5" hidden="1"/>
    <row r="4042" ht="13.5" hidden="1"/>
    <row r="4043" ht="13.5" hidden="1"/>
    <row r="4044" ht="13.5" hidden="1"/>
    <row r="4045" ht="13.5" hidden="1"/>
    <row r="4046" ht="13.5" hidden="1"/>
    <row r="4047" ht="13.5" hidden="1"/>
    <row r="4048" ht="13.5" hidden="1"/>
    <row r="4049" ht="13.5" hidden="1"/>
    <row r="4050" ht="13.5" hidden="1"/>
    <row r="4051" ht="13.5" hidden="1"/>
    <row r="4052" ht="13.5" hidden="1"/>
    <row r="4053" ht="13.5" hidden="1"/>
    <row r="4054" ht="13.5" hidden="1"/>
    <row r="4055" ht="13.5" hidden="1"/>
    <row r="4056" ht="13.5" hidden="1"/>
    <row r="4057" ht="13.5" hidden="1"/>
    <row r="4058" ht="13.5" hidden="1"/>
    <row r="4059" ht="13.5" hidden="1"/>
    <row r="4060" ht="13.5" hidden="1"/>
    <row r="4061" ht="13.5" hidden="1"/>
    <row r="4062" ht="13.5" hidden="1"/>
    <row r="4063" ht="13.5" hidden="1"/>
    <row r="4064" ht="13.5" hidden="1"/>
    <row r="4065" ht="13.5" hidden="1"/>
    <row r="4066" ht="13.5" hidden="1"/>
    <row r="4067" ht="13.5" hidden="1"/>
    <row r="4068" ht="13.5" hidden="1"/>
    <row r="4069" ht="13.5" hidden="1"/>
    <row r="4070" ht="13.5" hidden="1"/>
    <row r="4071" ht="13.5" hidden="1"/>
    <row r="4072" ht="13.5" hidden="1"/>
    <row r="4073" ht="13.5" hidden="1"/>
    <row r="4074" ht="13.5" hidden="1"/>
    <row r="4075" ht="13.5" hidden="1"/>
    <row r="4076" ht="13.5" hidden="1"/>
    <row r="4077" ht="13.5" hidden="1"/>
    <row r="4078" ht="13.5" hidden="1"/>
    <row r="4079" ht="13.5" hidden="1"/>
    <row r="4080" ht="13.5" hidden="1"/>
    <row r="4081" ht="13.5" hidden="1"/>
    <row r="4082" ht="13.5" hidden="1"/>
    <row r="4083" ht="13.5" hidden="1"/>
    <row r="4084" ht="13.5" hidden="1"/>
    <row r="4085" ht="13.5" hidden="1"/>
    <row r="4086" ht="13.5" hidden="1"/>
    <row r="4087" ht="13.5" hidden="1"/>
    <row r="4088" ht="13.5" hidden="1"/>
    <row r="4089" ht="13.5" hidden="1"/>
    <row r="4090" ht="13.5" hidden="1"/>
    <row r="4091" ht="13.5" hidden="1"/>
    <row r="4092" ht="13.5" hidden="1"/>
    <row r="4093" ht="13.5" hidden="1"/>
    <row r="4094" ht="13.5" hidden="1"/>
    <row r="4095" ht="13.5" hidden="1"/>
    <row r="4096" ht="13.5" hidden="1"/>
    <row r="4097" ht="13.5" hidden="1"/>
    <row r="4098" ht="13.5" hidden="1"/>
    <row r="4099" ht="13.5" hidden="1"/>
    <row r="4100" ht="13.5" hidden="1"/>
    <row r="4101" ht="13.5" hidden="1"/>
    <row r="4102" ht="13.5" hidden="1"/>
    <row r="4103" ht="13.5" hidden="1"/>
    <row r="4104" ht="13.5" hidden="1"/>
    <row r="4105" ht="13.5" hidden="1"/>
    <row r="4106" ht="13.5" hidden="1"/>
    <row r="4107" ht="13.5" hidden="1"/>
    <row r="4108" ht="13.5" hidden="1"/>
    <row r="4109" ht="13.5" hidden="1"/>
    <row r="4110" ht="13.5" hidden="1"/>
    <row r="4111" ht="13.5" hidden="1"/>
    <row r="4112" ht="13.5" hidden="1"/>
    <row r="4113" ht="13.5" hidden="1"/>
    <row r="4114" ht="13.5" hidden="1"/>
    <row r="4115" ht="13.5" hidden="1"/>
    <row r="4116" ht="13.5" hidden="1"/>
    <row r="4117" ht="13.5" hidden="1"/>
    <row r="4118" ht="13.5" hidden="1"/>
    <row r="4119" ht="13.5" hidden="1"/>
    <row r="4120" ht="13.5" hidden="1"/>
    <row r="4121" ht="13.5" hidden="1"/>
    <row r="4122" ht="13.5" hidden="1"/>
    <row r="4123" ht="13.5" hidden="1"/>
    <row r="4124" ht="13.5" hidden="1"/>
    <row r="4125" ht="13.5" hidden="1"/>
    <row r="4126" ht="13.5" hidden="1"/>
    <row r="4127" ht="13.5" hidden="1"/>
    <row r="4128" ht="13.5" hidden="1"/>
    <row r="4129" ht="13.5" hidden="1"/>
    <row r="4130" ht="13.5" hidden="1"/>
    <row r="4131" ht="13.5" hidden="1"/>
    <row r="4132" ht="13.5" hidden="1"/>
    <row r="4133" ht="13.5" hidden="1"/>
    <row r="4134" ht="13.5" hidden="1"/>
    <row r="4135" ht="13.5" hidden="1"/>
    <row r="4136" ht="13.5" hidden="1"/>
    <row r="4137" ht="13.5" hidden="1"/>
    <row r="4138" ht="13.5" hidden="1"/>
    <row r="4139" ht="13.5" hidden="1"/>
    <row r="4140" ht="13.5" hidden="1"/>
    <row r="4141" ht="13.5" hidden="1"/>
    <row r="4142" ht="13.5" hidden="1"/>
    <row r="4143" ht="13.5" hidden="1"/>
    <row r="4144" ht="13.5" hidden="1"/>
    <row r="4145" ht="13.5" hidden="1"/>
    <row r="4146" ht="13.5" hidden="1"/>
    <row r="4147" ht="13.5" hidden="1"/>
    <row r="4148" ht="13.5" hidden="1"/>
    <row r="4149" ht="13.5" hidden="1"/>
    <row r="4150" ht="13.5" hidden="1"/>
    <row r="4151" ht="13.5" hidden="1"/>
    <row r="4152" ht="13.5" hidden="1"/>
    <row r="4153" ht="13.5" hidden="1"/>
    <row r="4154" ht="13.5" hidden="1"/>
    <row r="4155" ht="13.5" hidden="1"/>
    <row r="4156" ht="13.5" hidden="1"/>
    <row r="4157" ht="13.5" hidden="1"/>
    <row r="4158" ht="13.5" hidden="1"/>
    <row r="4159" ht="13.5" hidden="1"/>
    <row r="4160" ht="13.5" hidden="1"/>
    <row r="4161" ht="13.5" hidden="1"/>
    <row r="4162" ht="13.5" hidden="1"/>
    <row r="4163" ht="13.5" hidden="1"/>
    <row r="4164" ht="13.5" hidden="1"/>
    <row r="4165" ht="13.5" hidden="1"/>
    <row r="4166" ht="13.5" hidden="1"/>
    <row r="4167" ht="13.5" hidden="1"/>
    <row r="4168" ht="13.5" hidden="1"/>
    <row r="4169" ht="13.5" hidden="1"/>
    <row r="4170" ht="13.5" hidden="1"/>
    <row r="4171" ht="13.5" hidden="1"/>
    <row r="4172" ht="13.5" hidden="1"/>
    <row r="4173" ht="13.5" hidden="1"/>
    <row r="4174" ht="13.5" hidden="1"/>
    <row r="4175" ht="13.5" hidden="1"/>
    <row r="4176" ht="13.5" hidden="1"/>
    <row r="4177" ht="13.5" hidden="1"/>
    <row r="4178" ht="13.5" hidden="1"/>
    <row r="4179" ht="13.5" hidden="1"/>
    <row r="4180" ht="13.5" hidden="1"/>
    <row r="4181" ht="13.5" hidden="1"/>
    <row r="4182" ht="13.5" hidden="1"/>
    <row r="4183" ht="13.5" hidden="1"/>
    <row r="4184" ht="13.5" hidden="1"/>
    <row r="4185" ht="13.5" hidden="1"/>
    <row r="4186" ht="13.5" hidden="1"/>
    <row r="4187" ht="13.5" hidden="1"/>
    <row r="4188" ht="13.5" hidden="1"/>
    <row r="4189" ht="13.5" hidden="1"/>
    <row r="4190" ht="13.5" hidden="1"/>
    <row r="4191" ht="13.5" hidden="1"/>
    <row r="4192" ht="13.5" hidden="1"/>
    <row r="4193" ht="13.5" hidden="1"/>
    <row r="4194" ht="13.5" hidden="1"/>
    <row r="4195" ht="13.5" hidden="1"/>
    <row r="4196" ht="13.5" hidden="1"/>
    <row r="4197" ht="13.5" hidden="1"/>
    <row r="4198" ht="13.5" hidden="1"/>
    <row r="4199" ht="13.5" hidden="1"/>
    <row r="4200" ht="13.5" hidden="1"/>
    <row r="4201" ht="13.5" hidden="1"/>
    <row r="4202" ht="13.5" hidden="1"/>
    <row r="4203" ht="13.5" hidden="1"/>
    <row r="4204" ht="13.5" hidden="1"/>
    <row r="4205" ht="13.5" hidden="1"/>
    <row r="4206" ht="13.5" hidden="1"/>
    <row r="4207" ht="13.5" hidden="1"/>
    <row r="4208" ht="13.5" hidden="1"/>
    <row r="4209" ht="13.5" hidden="1"/>
    <row r="4210" ht="13.5" hidden="1"/>
    <row r="4211" ht="13.5" hidden="1"/>
    <row r="4212" ht="13.5" hidden="1"/>
    <row r="4213" ht="13.5" hidden="1"/>
    <row r="4214" ht="13.5" hidden="1"/>
    <row r="4215" ht="13.5" hidden="1"/>
    <row r="4216" ht="13.5" hidden="1"/>
    <row r="4217" ht="13.5" hidden="1"/>
    <row r="4218" ht="13.5" hidden="1"/>
    <row r="4219" ht="13.5" hidden="1"/>
    <row r="4220" ht="13.5" hidden="1"/>
    <row r="4221" ht="13.5" hidden="1"/>
    <row r="4222" ht="13.5" hidden="1"/>
    <row r="4223" ht="13.5" hidden="1"/>
    <row r="4224" ht="13.5" hidden="1"/>
    <row r="4225" ht="13.5" hidden="1"/>
    <row r="4226" ht="13.5" hidden="1"/>
    <row r="4227" ht="13.5" hidden="1"/>
    <row r="4228" ht="13.5" hidden="1"/>
    <row r="4229" ht="13.5" hidden="1"/>
    <row r="4230" ht="13.5" hidden="1"/>
    <row r="4231" ht="13.5" hidden="1"/>
    <row r="4232" ht="13.5" hidden="1"/>
    <row r="4233" ht="13.5" hidden="1"/>
    <row r="4234" ht="13.5" hidden="1"/>
    <row r="4235" ht="13.5" hidden="1"/>
    <row r="4236" ht="13.5" hidden="1"/>
    <row r="4237" ht="13.5" hidden="1"/>
    <row r="4238" ht="13.5" hidden="1"/>
    <row r="4239" ht="13.5" hidden="1"/>
    <row r="4240" ht="13.5" hidden="1"/>
    <row r="4241" ht="13.5" hidden="1"/>
    <row r="4242" ht="13.5" hidden="1"/>
    <row r="4243" ht="13.5" hidden="1"/>
    <row r="4244" ht="13.5" hidden="1"/>
    <row r="4245" ht="13.5" hidden="1"/>
    <row r="4246" ht="13.5" hidden="1"/>
    <row r="4247" ht="13.5" hidden="1"/>
    <row r="4248" ht="13.5" hidden="1"/>
    <row r="4249" ht="13.5" hidden="1"/>
    <row r="4250" ht="13.5" hidden="1"/>
    <row r="4251" ht="13.5" hidden="1"/>
    <row r="4252" ht="13.5" hidden="1"/>
    <row r="4253" ht="13.5" hidden="1"/>
    <row r="4254" ht="13.5" hidden="1"/>
    <row r="4255" ht="13.5" hidden="1"/>
    <row r="4256" ht="13.5" hidden="1"/>
    <row r="4257" ht="13.5" hidden="1"/>
    <row r="4258" ht="13.5" hidden="1"/>
    <row r="4259" ht="13.5" hidden="1"/>
    <row r="4260" ht="13.5" hidden="1"/>
    <row r="4261" ht="13.5" hidden="1"/>
    <row r="4262" ht="13.5" hidden="1"/>
    <row r="4263" ht="13.5" hidden="1"/>
    <row r="4264" ht="13.5" hidden="1"/>
    <row r="4265" ht="13.5" hidden="1"/>
    <row r="4266" ht="13.5" hidden="1"/>
    <row r="4267" ht="13.5" hidden="1"/>
    <row r="4268" ht="13.5" hidden="1"/>
    <row r="4269" ht="13.5" hidden="1"/>
    <row r="4270" ht="13.5" hidden="1"/>
    <row r="4271" ht="13.5" hidden="1"/>
    <row r="4272" ht="13.5" hidden="1"/>
    <row r="4273" ht="13.5" hidden="1"/>
    <row r="4274" ht="13.5" hidden="1"/>
    <row r="4275" ht="13.5" hidden="1"/>
    <row r="4276" ht="13.5" hidden="1"/>
    <row r="4277" ht="13.5" hidden="1"/>
    <row r="4278" ht="13.5" hidden="1"/>
    <row r="4279" ht="13.5" hidden="1"/>
    <row r="4280" ht="13.5" hidden="1"/>
    <row r="4281" ht="13.5" hidden="1"/>
    <row r="4282" ht="13.5" hidden="1"/>
    <row r="4283" ht="13.5" hidden="1"/>
    <row r="4284" ht="13.5" hidden="1"/>
    <row r="4285" ht="13.5" hidden="1"/>
    <row r="4286" ht="13.5" hidden="1"/>
    <row r="4287" ht="13.5" hidden="1"/>
    <row r="4288" ht="13.5" hidden="1"/>
    <row r="4289" ht="13.5" hidden="1"/>
    <row r="4290" ht="13.5" hidden="1"/>
    <row r="4291" ht="13.5" hidden="1"/>
    <row r="4292" ht="13.5" hidden="1"/>
    <row r="4293" ht="13.5" hidden="1"/>
    <row r="4294" ht="13.5" hidden="1"/>
    <row r="4295" ht="13.5" hidden="1"/>
    <row r="4296" ht="13.5" hidden="1"/>
    <row r="4297" ht="13.5" hidden="1"/>
    <row r="4298" ht="13.5" hidden="1"/>
    <row r="4299" ht="13.5" hidden="1"/>
    <row r="4300" ht="13.5" hidden="1"/>
    <row r="4301" ht="13.5" hidden="1"/>
    <row r="4302" ht="13.5" hidden="1"/>
    <row r="4303" ht="13.5" hidden="1"/>
    <row r="4304" ht="13.5" hidden="1"/>
    <row r="4305" ht="13.5" hidden="1"/>
    <row r="4306" ht="13.5" hidden="1"/>
    <row r="4307" ht="13.5" hidden="1"/>
    <row r="4308" ht="13.5" hidden="1"/>
    <row r="4309" ht="13.5" hidden="1"/>
    <row r="4310" ht="13.5" hidden="1"/>
    <row r="4311" ht="13.5" hidden="1"/>
    <row r="4312" ht="13.5" hidden="1"/>
    <row r="4313" ht="13.5" hidden="1"/>
    <row r="4314" ht="13.5" hidden="1"/>
    <row r="4315" ht="13.5" hidden="1"/>
    <row r="4316" ht="13.5" hidden="1"/>
    <row r="4317" ht="13.5" hidden="1"/>
    <row r="4318" ht="13.5" hidden="1"/>
    <row r="4319" ht="13.5" hidden="1"/>
    <row r="4320" ht="13.5" hidden="1"/>
    <row r="4321" ht="13.5" hidden="1"/>
    <row r="4322" ht="13.5" hidden="1"/>
    <row r="4323" ht="13.5" hidden="1"/>
    <row r="4324" ht="13.5" hidden="1"/>
    <row r="4325" ht="13.5" hidden="1"/>
    <row r="4326" ht="13.5" hidden="1"/>
    <row r="4327" ht="13.5" hidden="1"/>
    <row r="4328" ht="13.5" hidden="1"/>
    <row r="4329" ht="13.5" hidden="1"/>
    <row r="4330" ht="13.5" hidden="1"/>
    <row r="4331" ht="13.5" hidden="1"/>
    <row r="4332" ht="13.5" hidden="1"/>
    <row r="4333" ht="13.5" hidden="1"/>
    <row r="4334" ht="13.5" hidden="1"/>
    <row r="4335" ht="13.5" hidden="1"/>
    <row r="4336" ht="13.5" hidden="1"/>
    <row r="4337" ht="13.5" hidden="1"/>
    <row r="4338" ht="13.5" hidden="1"/>
    <row r="4339" ht="13.5" hidden="1"/>
    <row r="4340" ht="13.5" hidden="1"/>
    <row r="4341" ht="13.5" hidden="1"/>
    <row r="4342" ht="13.5" hidden="1"/>
    <row r="4343" ht="13.5" hidden="1"/>
    <row r="4344" ht="13.5" hidden="1"/>
    <row r="4345" ht="13.5" hidden="1"/>
    <row r="4346" ht="13.5" hidden="1"/>
    <row r="4347" ht="13.5" hidden="1"/>
    <row r="4348" ht="13.5" hidden="1"/>
    <row r="4349" ht="13.5" hidden="1"/>
    <row r="4350" ht="13.5" hidden="1"/>
    <row r="4351" ht="13.5" hidden="1"/>
    <row r="4352" ht="13.5" hidden="1"/>
    <row r="4353" ht="13.5" hidden="1"/>
    <row r="4354" ht="13.5" hidden="1"/>
    <row r="4355" ht="13.5" hidden="1"/>
    <row r="4356" ht="13.5" hidden="1"/>
    <row r="4357" ht="13.5" hidden="1"/>
    <row r="4358" ht="13.5" hidden="1"/>
    <row r="4359" ht="13.5" hidden="1"/>
    <row r="4360" ht="13.5" hidden="1"/>
    <row r="4361" ht="13.5" hidden="1"/>
    <row r="4362" ht="13.5" hidden="1"/>
    <row r="4363" ht="13.5" hidden="1"/>
    <row r="4364" ht="13.5" hidden="1"/>
    <row r="4365" ht="13.5" hidden="1"/>
    <row r="4366" ht="13.5" hidden="1"/>
    <row r="4367" ht="13.5" hidden="1"/>
    <row r="4368" ht="13.5" hidden="1"/>
    <row r="4369" ht="13.5" hidden="1"/>
    <row r="4370" ht="13.5" hidden="1"/>
    <row r="4371" ht="13.5" hidden="1"/>
    <row r="4372" ht="13.5" hidden="1"/>
    <row r="4373" ht="13.5" hidden="1"/>
    <row r="4374" ht="13.5" hidden="1"/>
    <row r="4375" ht="13.5" hidden="1"/>
    <row r="4376" ht="13.5" hidden="1"/>
    <row r="4377" ht="13.5" hidden="1"/>
    <row r="4378" ht="13.5" hidden="1"/>
    <row r="4379" ht="13.5" hidden="1"/>
    <row r="4380" ht="13.5" hidden="1"/>
    <row r="4381" ht="13.5" hidden="1"/>
    <row r="4382" ht="13.5" hidden="1"/>
    <row r="4383" ht="13.5" hidden="1"/>
    <row r="4384" ht="13.5" hidden="1"/>
    <row r="4385" ht="13.5" hidden="1"/>
    <row r="4386" ht="13.5" hidden="1"/>
    <row r="4387" ht="13.5" hidden="1"/>
    <row r="4388" ht="13.5" hidden="1"/>
    <row r="4389" ht="13.5" hidden="1"/>
    <row r="4390" ht="13.5" hidden="1"/>
    <row r="4391" ht="13.5" hidden="1"/>
    <row r="4392" ht="13.5" hidden="1"/>
    <row r="4393" ht="13.5" hidden="1"/>
    <row r="4394" ht="13.5" hidden="1"/>
    <row r="4395" ht="13.5" hidden="1"/>
    <row r="4396" ht="13.5" hidden="1"/>
    <row r="4397" ht="13.5" hidden="1"/>
    <row r="4398" ht="13.5" hidden="1"/>
    <row r="4399" ht="13.5" hidden="1"/>
    <row r="4400" ht="13.5" hidden="1"/>
    <row r="4401" ht="13.5" hidden="1"/>
    <row r="4402" ht="13.5" hidden="1"/>
    <row r="4403" ht="13.5" hidden="1"/>
    <row r="4404" ht="13.5" hidden="1"/>
    <row r="4405" ht="13.5" hidden="1"/>
    <row r="4406" ht="13.5" hidden="1"/>
    <row r="4407" ht="13.5" hidden="1"/>
    <row r="4408" ht="13.5" hidden="1"/>
    <row r="4409" ht="13.5" hidden="1"/>
    <row r="4410" ht="13.5" hidden="1"/>
    <row r="4411" ht="13.5" hidden="1"/>
    <row r="4412" ht="13.5" hidden="1"/>
    <row r="4413" ht="13.5" hidden="1"/>
    <row r="4414" ht="13.5" hidden="1"/>
    <row r="4415" ht="13.5" hidden="1"/>
    <row r="4416" ht="13.5" hidden="1"/>
    <row r="4417" ht="13.5" hidden="1"/>
    <row r="4418" ht="13.5" hidden="1"/>
    <row r="4419" ht="13.5" hidden="1"/>
    <row r="4420" ht="13.5" hidden="1"/>
    <row r="4421" ht="13.5" hidden="1"/>
    <row r="4422" ht="13.5" hidden="1"/>
    <row r="4423" ht="13.5" hidden="1"/>
    <row r="4424" ht="13.5" hidden="1"/>
    <row r="4425" ht="13.5" hidden="1"/>
    <row r="4426" ht="13.5" hidden="1"/>
    <row r="4427" ht="13.5" hidden="1"/>
    <row r="4428" ht="13.5" hidden="1"/>
    <row r="4429" ht="13.5" hidden="1"/>
    <row r="4430" ht="13.5" hidden="1"/>
    <row r="4431" ht="13.5" hidden="1"/>
    <row r="4432" ht="13.5" hidden="1"/>
    <row r="4433" ht="13.5" hidden="1"/>
    <row r="4434" ht="13.5" hidden="1"/>
    <row r="4435" ht="13.5" hidden="1"/>
    <row r="4436" ht="13.5" hidden="1"/>
    <row r="4437" ht="13.5" hidden="1"/>
    <row r="4438" ht="13.5" hidden="1"/>
    <row r="4439" ht="13.5" hidden="1"/>
    <row r="4440" ht="13.5" hidden="1"/>
    <row r="4441" ht="13.5" hidden="1"/>
    <row r="4442" ht="13.5" hidden="1"/>
    <row r="4443" ht="13.5" hidden="1"/>
    <row r="4444" ht="13.5" hidden="1"/>
    <row r="4445" ht="13.5" hidden="1"/>
    <row r="4446" ht="13.5" hidden="1"/>
    <row r="4447" ht="13.5" hidden="1"/>
    <row r="4448" ht="13.5" hidden="1"/>
    <row r="4449" ht="13.5" hidden="1"/>
    <row r="4450" ht="13.5" hidden="1"/>
    <row r="4451" ht="13.5" hidden="1"/>
    <row r="4452" ht="13.5" hidden="1"/>
    <row r="4453" ht="13.5" hidden="1"/>
    <row r="4454" ht="13.5" hidden="1"/>
    <row r="4455" ht="13.5" hidden="1"/>
    <row r="4456" ht="13.5" hidden="1"/>
    <row r="4457" ht="13.5" hidden="1"/>
    <row r="4458" ht="13.5" hidden="1"/>
    <row r="4459" ht="13.5" hidden="1"/>
    <row r="4460" ht="13.5" hidden="1"/>
    <row r="4461" ht="13.5" hidden="1"/>
    <row r="4462" ht="13.5" hidden="1"/>
    <row r="4463" ht="13.5" hidden="1"/>
    <row r="4464" ht="13.5" hidden="1"/>
    <row r="4465" ht="13.5" hidden="1"/>
    <row r="4466" ht="13.5" hidden="1"/>
    <row r="4467" ht="13.5" hidden="1"/>
    <row r="4468" ht="13.5" hidden="1"/>
    <row r="4469" ht="13.5" hidden="1"/>
    <row r="4470" ht="13.5" hidden="1"/>
    <row r="4471" ht="13.5" hidden="1"/>
    <row r="4472" ht="13.5" hidden="1"/>
    <row r="4473" ht="13.5" hidden="1"/>
    <row r="4474" ht="13.5" hidden="1"/>
    <row r="4475" ht="13.5" hidden="1"/>
    <row r="4476" ht="13.5" hidden="1"/>
    <row r="4477" ht="13.5" hidden="1"/>
    <row r="4478" ht="13.5" hidden="1"/>
    <row r="4479" ht="13.5" hidden="1"/>
    <row r="4480" ht="13.5" hidden="1"/>
    <row r="4481" ht="13.5" hidden="1"/>
    <row r="4482" ht="13.5" hidden="1"/>
    <row r="4483" ht="13.5" hidden="1"/>
    <row r="4484" ht="13.5" hidden="1"/>
    <row r="4485" ht="13.5" hidden="1"/>
    <row r="4486" ht="13.5" hidden="1"/>
    <row r="4487" ht="13.5" hidden="1"/>
    <row r="4488" ht="13.5" hidden="1"/>
    <row r="4489" ht="13.5" hidden="1"/>
    <row r="4490" ht="13.5" hidden="1"/>
    <row r="4491" ht="13.5" hidden="1"/>
    <row r="4492" ht="13.5" hidden="1"/>
    <row r="4493" ht="13.5" hidden="1"/>
    <row r="4494" ht="13.5" hidden="1"/>
    <row r="4495" ht="13.5" hidden="1"/>
    <row r="4496" ht="13.5" hidden="1"/>
    <row r="4497" ht="13.5" hidden="1"/>
    <row r="4498" ht="13.5" hidden="1"/>
    <row r="4499" ht="13.5" hidden="1"/>
    <row r="4500" ht="13.5" hidden="1"/>
    <row r="4501" ht="13.5" hidden="1"/>
    <row r="4502" ht="13.5" hidden="1"/>
    <row r="4503" ht="13.5" hidden="1"/>
    <row r="4504" ht="13.5" hidden="1"/>
    <row r="4505" ht="13.5" hidden="1"/>
    <row r="4506" ht="13.5" hidden="1"/>
    <row r="4507" ht="13.5" hidden="1"/>
    <row r="4508" ht="13.5" hidden="1"/>
    <row r="4509" ht="13.5" hidden="1"/>
    <row r="4510" ht="13.5" hidden="1"/>
    <row r="4511" ht="13.5" hidden="1"/>
    <row r="4512" ht="13.5" hidden="1"/>
    <row r="4513" ht="13.5" hidden="1"/>
    <row r="4514" ht="13.5" hidden="1"/>
    <row r="4515" ht="13.5" hidden="1"/>
    <row r="4516" ht="13.5" hidden="1"/>
    <row r="4517" ht="13.5" hidden="1"/>
    <row r="4518" ht="13.5" hidden="1"/>
    <row r="4519" ht="13.5" hidden="1"/>
    <row r="4520" ht="13.5" hidden="1"/>
    <row r="4521" ht="13.5" hidden="1"/>
    <row r="4522" ht="13.5" hidden="1"/>
    <row r="4523" ht="13.5" hidden="1"/>
    <row r="4524" ht="13.5" hidden="1"/>
    <row r="4525" ht="13.5" hidden="1"/>
    <row r="4526" ht="13.5" hidden="1"/>
    <row r="4527" ht="13.5" hidden="1"/>
    <row r="4528" ht="13.5" hidden="1"/>
    <row r="4529" ht="13.5" hidden="1"/>
    <row r="4530" ht="13.5" hidden="1"/>
    <row r="4531" ht="13.5" hidden="1"/>
    <row r="4532" ht="13.5" hidden="1"/>
    <row r="4533" ht="13.5" hidden="1"/>
    <row r="4534" ht="13.5" hidden="1"/>
    <row r="4535" ht="13.5" hidden="1"/>
    <row r="4536" ht="13.5" hidden="1"/>
    <row r="4537" ht="13.5" hidden="1"/>
    <row r="4538" ht="13.5" hidden="1"/>
    <row r="4539" ht="13.5" hidden="1"/>
    <row r="4540" ht="13.5" hidden="1"/>
    <row r="4541" ht="13.5" hidden="1"/>
    <row r="4542" ht="13.5" hidden="1"/>
    <row r="4543" ht="13.5" hidden="1"/>
    <row r="4544" ht="13.5" hidden="1"/>
    <row r="4545" ht="13.5" hidden="1"/>
    <row r="4546" ht="13.5" hidden="1"/>
    <row r="4547" ht="13.5" hidden="1"/>
    <row r="4548" ht="13.5" hidden="1"/>
    <row r="4549" ht="13.5" hidden="1"/>
    <row r="4550" ht="13.5" hidden="1"/>
    <row r="4551" ht="13.5" hidden="1"/>
    <row r="4552" ht="13.5" hidden="1"/>
    <row r="4553" ht="13.5" hidden="1"/>
    <row r="4554" ht="13.5" hidden="1"/>
    <row r="4555" ht="13.5" hidden="1"/>
    <row r="4556" ht="13.5" hidden="1"/>
    <row r="4557" ht="13.5" hidden="1"/>
    <row r="4558" ht="13.5" hidden="1"/>
    <row r="4559" ht="13.5" hidden="1"/>
    <row r="4560" ht="13.5" hidden="1"/>
    <row r="4561" ht="13.5" hidden="1"/>
    <row r="4562" ht="13.5" hidden="1"/>
    <row r="4563" ht="13.5" hidden="1"/>
    <row r="4564" ht="13.5" hidden="1"/>
    <row r="4565" ht="13.5" hidden="1"/>
    <row r="4566" ht="13.5" hidden="1"/>
    <row r="4567" ht="13.5" hidden="1"/>
    <row r="4568" ht="13.5" hidden="1"/>
    <row r="4569" ht="13.5" hidden="1"/>
    <row r="4570" ht="13.5" hidden="1"/>
    <row r="4571" ht="13.5" hidden="1"/>
    <row r="4572" ht="13.5" hidden="1"/>
    <row r="4573" ht="13.5" hidden="1"/>
    <row r="4574" ht="13.5" hidden="1"/>
    <row r="4575" ht="13.5" hidden="1"/>
    <row r="4576" ht="13.5" hidden="1"/>
    <row r="4577" ht="13.5" hidden="1"/>
    <row r="4578" ht="13.5" hidden="1"/>
    <row r="4579" ht="13.5" hidden="1"/>
    <row r="4580" ht="13.5" hidden="1"/>
    <row r="4581" ht="13.5" hidden="1"/>
    <row r="4582" ht="13.5" hidden="1"/>
    <row r="4583" ht="13.5" hidden="1"/>
    <row r="4584" ht="13.5" hidden="1"/>
    <row r="4585" ht="13.5" hidden="1"/>
    <row r="4586" ht="13.5" hidden="1"/>
    <row r="4587" ht="13.5" hidden="1"/>
    <row r="4588" ht="13.5" hidden="1"/>
    <row r="4589" ht="13.5" hidden="1"/>
    <row r="4590" ht="13.5" hidden="1"/>
    <row r="4591" ht="13.5" hidden="1"/>
    <row r="4592" ht="13.5" hidden="1"/>
    <row r="4593" ht="13.5" hidden="1"/>
    <row r="4594" ht="13.5" hidden="1"/>
    <row r="4595" ht="13.5" hidden="1"/>
    <row r="4596" ht="13.5" hidden="1"/>
    <row r="4597" ht="13.5" hidden="1"/>
    <row r="4598" ht="13.5" hidden="1"/>
    <row r="4599" ht="13.5" hidden="1"/>
    <row r="4600" ht="13.5" hidden="1"/>
    <row r="4601" ht="13.5" hidden="1"/>
    <row r="4602" ht="13.5" hidden="1"/>
    <row r="4603" ht="13.5" hidden="1"/>
    <row r="4604" ht="13.5" hidden="1"/>
    <row r="4605" ht="13.5" hidden="1"/>
    <row r="4606" ht="13.5" hidden="1"/>
    <row r="4607" ht="13.5" hidden="1"/>
    <row r="4608" ht="13.5" hidden="1"/>
    <row r="4609" ht="13.5" hidden="1"/>
    <row r="4610" ht="13.5" hidden="1"/>
    <row r="4611" ht="13.5" hidden="1"/>
    <row r="4612" ht="13.5" hidden="1"/>
    <row r="4613" ht="13.5" hidden="1"/>
    <row r="4614" ht="13.5" hidden="1"/>
    <row r="4615" ht="13.5" hidden="1"/>
    <row r="4616" ht="13.5" hidden="1"/>
    <row r="4617" ht="13.5" hidden="1"/>
    <row r="4618" ht="13.5" hidden="1"/>
    <row r="4619" ht="13.5" hidden="1"/>
    <row r="4620" ht="13.5" hidden="1"/>
    <row r="4621" ht="13.5" hidden="1"/>
    <row r="4622" ht="13.5" hidden="1"/>
    <row r="4623" ht="13.5" hidden="1"/>
    <row r="4624" ht="13.5" hidden="1"/>
    <row r="4625" ht="13.5" hidden="1"/>
    <row r="4626" ht="13.5" hidden="1"/>
    <row r="4627" ht="13.5" hidden="1"/>
    <row r="4628" ht="13.5" hidden="1"/>
    <row r="4629" ht="13.5" hidden="1"/>
    <row r="4630" ht="13.5" hidden="1"/>
    <row r="4631" ht="13.5" hidden="1"/>
    <row r="4632" ht="13.5" hidden="1"/>
    <row r="4633" ht="13.5" hidden="1"/>
    <row r="4634" ht="13.5" hidden="1"/>
    <row r="4635" ht="13.5" hidden="1"/>
    <row r="4636" ht="13.5" hidden="1"/>
    <row r="4637" ht="13.5" hidden="1"/>
    <row r="4638" ht="13.5" hidden="1"/>
    <row r="4639" ht="13.5" hidden="1"/>
    <row r="4640" ht="13.5" hidden="1"/>
    <row r="4641" ht="13.5" hidden="1"/>
    <row r="4642" ht="13.5" hidden="1"/>
    <row r="4643" ht="13.5" hidden="1"/>
    <row r="4644" ht="13.5" hidden="1"/>
    <row r="4645" ht="13.5" hidden="1"/>
    <row r="4646" ht="13.5" hidden="1"/>
    <row r="4647" ht="13.5" hidden="1"/>
    <row r="4648" ht="13.5" hidden="1"/>
    <row r="4649" ht="13.5" hidden="1"/>
    <row r="4650" ht="13.5" hidden="1"/>
    <row r="4651" ht="13.5" hidden="1"/>
    <row r="4652" ht="13.5" hidden="1"/>
    <row r="4653" ht="13.5" hidden="1"/>
    <row r="4654" ht="13.5" hidden="1"/>
    <row r="4655" ht="13.5" hidden="1"/>
    <row r="4656" ht="13.5" hidden="1"/>
    <row r="4657" ht="13.5" hidden="1"/>
    <row r="4658" ht="13.5" hidden="1"/>
    <row r="4659" ht="13.5" hidden="1"/>
    <row r="4660" ht="13.5" hidden="1"/>
    <row r="4661" ht="13.5" hidden="1"/>
    <row r="4662" ht="13.5" hidden="1"/>
    <row r="4663" ht="13.5" hidden="1"/>
    <row r="4664" ht="13.5" hidden="1"/>
    <row r="4665" ht="13.5" hidden="1"/>
    <row r="4666" ht="13.5" hidden="1"/>
    <row r="4667" ht="13.5" hidden="1"/>
    <row r="4668" ht="13.5" hidden="1"/>
    <row r="4669" ht="13.5" hidden="1"/>
    <row r="4670" ht="13.5" hidden="1"/>
    <row r="4671" ht="13.5" hidden="1"/>
    <row r="4672" ht="13.5" hidden="1"/>
    <row r="4673" ht="13.5" hidden="1"/>
    <row r="4674" ht="13.5" hidden="1"/>
    <row r="4675" ht="13.5" hidden="1"/>
    <row r="4676" ht="13.5" hidden="1"/>
    <row r="4677" ht="13.5" hidden="1"/>
    <row r="4678" ht="13.5" hidden="1"/>
    <row r="4679" ht="13.5" hidden="1"/>
    <row r="4680" ht="13.5" hidden="1"/>
    <row r="4681" ht="13.5" hidden="1"/>
    <row r="4682" ht="13.5" hidden="1"/>
    <row r="4683" ht="13.5" hidden="1"/>
    <row r="4684" ht="13.5" hidden="1"/>
    <row r="4685" ht="13.5" hidden="1"/>
    <row r="4686" ht="13.5" hidden="1"/>
    <row r="4687" ht="13.5" hidden="1"/>
    <row r="4688" ht="13.5" hidden="1"/>
    <row r="4689" ht="13.5" hidden="1"/>
    <row r="4690" ht="13.5" hidden="1"/>
    <row r="4691" ht="13.5" hidden="1"/>
    <row r="4692" ht="13.5" hidden="1"/>
    <row r="4693" ht="13.5" hidden="1"/>
    <row r="4694" ht="13.5" hidden="1"/>
    <row r="4695" ht="13.5" hidden="1"/>
    <row r="4696" ht="13.5" hidden="1"/>
    <row r="4697" ht="13.5" hidden="1"/>
    <row r="4698" ht="13.5" hidden="1"/>
    <row r="4699" ht="13.5" hidden="1"/>
    <row r="4700" ht="13.5" hidden="1"/>
    <row r="4701" ht="13.5" hidden="1"/>
    <row r="4702" ht="13.5" hidden="1"/>
    <row r="4703" ht="13.5" hidden="1"/>
    <row r="4704" ht="13.5" hidden="1"/>
    <row r="4705" ht="13.5" hidden="1"/>
    <row r="4706" ht="13.5" hidden="1"/>
    <row r="4707" ht="13.5" hidden="1"/>
    <row r="4708" ht="13.5" hidden="1"/>
    <row r="4709" ht="13.5" hidden="1"/>
    <row r="4710" ht="13.5" hidden="1"/>
    <row r="4711" ht="13.5" hidden="1"/>
    <row r="4712" ht="13.5" hidden="1"/>
    <row r="4713" ht="13.5" hidden="1"/>
    <row r="4714" ht="13.5" hidden="1"/>
    <row r="4715" ht="13.5" hidden="1"/>
    <row r="4716" ht="13.5" hidden="1"/>
    <row r="4717" ht="13.5" hidden="1"/>
    <row r="4718" ht="13.5" hidden="1"/>
    <row r="4719" ht="13.5" hidden="1"/>
    <row r="4720" ht="13.5" hidden="1"/>
    <row r="4721" ht="13.5" hidden="1"/>
    <row r="4722" ht="13.5" hidden="1"/>
    <row r="4723" ht="13.5" hidden="1"/>
    <row r="4724" ht="13.5" hidden="1"/>
    <row r="4725" ht="13.5" hidden="1"/>
    <row r="4726" ht="13.5" hidden="1"/>
    <row r="4727" ht="13.5" hidden="1"/>
    <row r="4728" ht="13.5" hidden="1"/>
    <row r="4729" ht="13.5" hidden="1"/>
    <row r="4730" ht="13.5" hidden="1"/>
    <row r="4731" ht="13.5" hidden="1"/>
    <row r="4732" ht="13.5" hidden="1"/>
    <row r="4733" ht="13.5" hidden="1"/>
    <row r="4734" ht="13.5" hidden="1"/>
    <row r="4735" ht="13.5" hidden="1"/>
    <row r="4736" ht="13.5" hidden="1"/>
    <row r="4737" ht="13.5" hidden="1"/>
    <row r="4738" ht="13.5" hidden="1"/>
    <row r="4739" ht="13.5" hidden="1"/>
    <row r="4740" ht="13.5" hidden="1"/>
    <row r="4741" ht="13.5" hidden="1"/>
    <row r="4742" ht="13.5" hidden="1"/>
    <row r="4743" ht="13.5" hidden="1"/>
    <row r="4744" ht="13.5" hidden="1"/>
    <row r="4745" ht="13.5" hidden="1"/>
    <row r="4746" ht="13.5" hidden="1"/>
    <row r="4747" ht="13.5" hidden="1"/>
    <row r="4748" ht="13.5" hidden="1"/>
    <row r="4749" ht="13.5" hidden="1"/>
    <row r="4750" ht="13.5" hidden="1"/>
    <row r="4751" ht="13.5" hidden="1"/>
    <row r="4752" ht="13.5" hidden="1"/>
    <row r="4753" ht="13.5" hidden="1"/>
    <row r="4754" ht="13.5" hidden="1"/>
    <row r="4755" ht="13.5" hidden="1"/>
    <row r="4756" ht="13.5" hidden="1"/>
    <row r="4757" ht="13.5" hidden="1"/>
    <row r="4758" ht="13.5" hidden="1"/>
    <row r="4759" ht="13.5" hidden="1"/>
    <row r="4760" ht="13.5" hidden="1"/>
    <row r="4761" ht="13.5" hidden="1"/>
    <row r="4762" ht="13.5" hidden="1"/>
    <row r="4763" ht="13.5" hidden="1"/>
    <row r="4764" ht="13.5" hidden="1"/>
    <row r="4765" ht="13.5" hidden="1"/>
    <row r="4766" ht="13.5" hidden="1"/>
    <row r="4767" ht="13.5" hidden="1"/>
    <row r="4768" ht="13.5" hidden="1"/>
    <row r="4769" ht="13.5" hidden="1"/>
    <row r="4770" ht="13.5" hidden="1"/>
    <row r="4771" ht="13.5" hidden="1"/>
    <row r="4772" ht="13.5" hidden="1"/>
    <row r="4773" ht="13.5" hidden="1"/>
    <row r="4774" ht="13.5" hidden="1"/>
    <row r="4775" ht="13.5" hidden="1"/>
    <row r="4776" ht="13.5" hidden="1"/>
    <row r="4777" ht="13.5" hidden="1"/>
    <row r="4778" ht="13.5" hidden="1"/>
    <row r="4779" ht="13.5" hidden="1"/>
    <row r="4780" ht="13.5" hidden="1"/>
    <row r="4781" ht="13.5" hidden="1"/>
    <row r="4782" ht="13.5" hidden="1"/>
    <row r="4783" ht="13.5" hidden="1"/>
    <row r="4784" ht="13.5" hidden="1"/>
    <row r="4785" ht="13.5" hidden="1"/>
    <row r="4786" ht="13.5" hidden="1"/>
    <row r="4787" ht="13.5" hidden="1"/>
    <row r="4788" ht="13.5" hidden="1"/>
    <row r="4789" ht="13.5" hidden="1"/>
    <row r="4790" ht="13.5" hidden="1"/>
    <row r="4791" ht="13.5" hidden="1"/>
    <row r="4792" ht="13.5" hidden="1"/>
    <row r="4793" ht="13.5" hidden="1"/>
    <row r="4794" ht="13.5" hidden="1"/>
    <row r="4795" ht="13.5" hidden="1"/>
    <row r="4796" ht="13.5" hidden="1"/>
    <row r="4797" ht="13.5" hidden="1"/>
    <row r="4798" ht="13.5" hidden="1"/>
    <row r="4799" ht="13.5" hidden="1"/>
    <row r="4800" ht="13.5" hidden="1"/>
    <row r="4801" ht="13.5" hidden="1"/>
    <row r="4802" ht="13.5" hidden="1"/>
    <row r="4803" ht="13.5" hidden="1"/>
    <row r="4804" ht="13.5" hidden="1"/>
    <row r="4805" ht="13.5" hidden="1"/>
    <row r="4806" ht="13.5" hidden="1"/>
    <row r="4807" ht="13.5" hidden="1"/>
    <row r="4808" ht="13.5" hidden="1"/>
    <row r="4809" ht="13.5" hidden="1"/>
    <row r="4810" ht="13.5" hidden="1"/>
    <row r="4811" ht="13.5" hidden="1"/>
    <row r="4812" ht="13.5" hidden="1"/>
    <row r="4813" ht="13.5" hidden="1"/>
    <row r="4814" ht="13.5" hidden="1"/>
    <row r="4815" ht="13.5" hidden="1"/>
    <row r="4816" ht="13.5" hidden="1"/>
    <row r="4817" ht="13.5" hidden="1"/>
    <row r="4818" ht="13.5" hidden="1"/>
    <row r="4819" ht="13.5" hidden="1"/>
    <row r="4820" ht="13.5" hidden="1"/>
    <row r="4821" ht="13.5" hidden="1"/>
    <row r="4822" ht="13.5" hidden="1"/>
    <row r="4823" ht="13.5" hidden="1"/>
    <row r="4824" ht="13.5" hidden="1"/>
    <row r="4825" ht="13.5" hidden="1"/>
    <row r="4826" ht="13.5" hidden="1"/>
    <row r="4827" ht="13.5" hidden="1"/>
    <row r="4828" ht="13.5" hidden="1"/>
    <row r="4829" ht="13.5" hidden="1"/>
    <row r="4830" ht="13.5" hidden="1"/>
    <row r="4831" ht="13.5" hidden="1"/>
    <row r="4832" ht="13.5" hidden="1"/>
    <row r="4833" ht="13.5" hidden="1"/>
    <row r="4834" ht="13.5" hidden="1"/>
    <row r="4835" ht="13.5" hidden="1"/>
    <row r="4836" ht="13.5" hidden="1"/>
    <row r="4837" ht="13.5" hidden="1"/>
    <row r="4838" ht="13.5" hidden="1"/>
    <row r="4839" ht="13.5" hidden="1"/>
    <row r="4840" ht="13.5" hidden="1"/>
    <row r="4841" ht="13.5" hidden="1"/>
    <row r="4842" ht="13.5" hidden="1"/>
    <row r="4843" ht="13.5" hidden="1"/>
    <row r="4844" ht="13.5" hidden="1"/>
    <row r="4845" ht="13.5" hidden="1"/>
    <row r="4846" ht="13.5" hidden="1"/>
    <row r="4847" ht="13.5" hidden="1"/>
    <row r="4848" ht="13.5" hidden="1"/>
    <row r="4849" ht="13.5" hidden="1"/>
    <row r="4850" ht="13.5" hidden="1"/>
    <row r="4851" ht="13.5" hidden="1"/>
    <row r="4852" ht="13.5" hidden="1"/>
    <row r="4853" ht="13.5" hidden="1"/>
    <row r="4854" ht="13.5" hidden="1"/>
    <row r="4855" ht="13.5" hidden="1"/>
    <row r="4856" ht="13.5" hidden="1"/>
    <row r="4857" ht="13.5" hidden="1"/>
    <row r="4858" ht="13.5" hidden="1"/>
    <row r="4859" ht="13.5" hidden="1"/>
    <row r="4860" ht="13.5" hidden="1"/>
    <row r="4861" ht="13.5" hidden="1"/>
    <row r="4862" ht="13.5" hidden="1"/>
    <row r="4863" ht="13.5" hidden="1"/>
    <row r="4864" ht="13.5" hidden="1"/>
    <row r="4865" ht="13.5" hidden="1"/>
    <row r="4866" ht="13.5" hidden="1"/>
    <row r="4867" ht="13.5" hidden="1"/>
    <row r="4868" ht="13.5" hidden="1"/>
    <row r="4869" ht="13.5" hidden="1"/>
    <row r="4870" ht="13.5" hidden="1"/>
    <row r="4871" ht="13.5" hidden="1"/>
    <row r="4872" ht="13.5" hidden="1"/>
    <row r="4873" ht="13.5" hidden="1"/>
    <row r="4874" ht="13.5" hidden="1"/>
    <row r="4875" ht="13.5" hidden="1"/>
    <row r="4876" ht="13.5" hidden="1"/>
    <row r="4877" ht="13.5" hidden="1"/>
    <row r="4878" ht="13.5" hidden="1"/>
    <row r="4879" ht="13.5" hidden="1"/>
    <row r="4880" ht="13.5" hidden="1"/>
    <row r="4881" ht="13.5" hidden="1"/>
    <row r="4882" ht="13.5" hidden="1"/>
    <row r="4883" ht="13.5" hidden="1"/>
    <row r="4884" ht="13.5" hidden="1"/>
    <row r="4885" ht="13.5" hidden="1"/>
    <row r="4886" ht="13.5" hidden="1"/>
    <row r="4887" ht="13.5" hidden="1"/>
    <row r="4888" ht="13.5" hidden="1"/>
    <row r="4889" ht="13.5" hidden="1"/>
    <row r="4890" ht="13.5" hidden="1"/>
    <row r="4891" ht="13.5" hidden="1"/>
    <row r="4892" ht="13.5" hidden="1"/>
    <row r="4893" ht="13.5" hidden="1"/>
    <row r="4894" ht="13.5" hidden="1"/>
    <row r="4895" ht="13.5" hidden="1"/>
    <row r="4896" ht="13.5" hidden="1"/>
    <row r="4897" ht="13.5" hidden="1"/>
    <row r="4898" ht="13.5" hidden="1"/>
    <row r="4899" ht="13.5" hidden="1"/>
    <row r="4900" ht="13.5" hidden="1"/>
    <row r="4901" ht="13.5" hidden="1"/>
    <row r="4902" ht="13.5" hidden="1"/>
    <row r="4903" ht="13.5" hidden="1"/>
    <row r="4904" ht="13.5" hidden="1"/>
    <row r="4905" ht="13.5" hidden="1"/>
    <row r="4906" ht="13.5" hidden="1"/>
    <row r="4907" ht="13.5" hidden="1"/>
    <row r="4908" ht="13.5" hidden="1"/>
    <row r="4909" ht="13.5" hidden="1"/>
    <row r="4910" ht="13.5" hidden="1"/>
    <row r="4911" ht="13.5" hidden="1"/>
    <row r="4912" ht="13.5" hidden="1"/>
    <row r="4913" ht="13.5" hidden="1"/>
    <row r="4914" ht="13.5" hidden="1"/>
    <row r="4915" ht="13.5" hidden="1"/>
    <row r="4916" ht="13.5" hidden="1"/>
    <row r="4917" ht="13.5" hidden="1"/>
    <row r="4918" ht="13.5" hidden="1"/>
    <row r="4919" ht="13.5" hidden="1"/>
    <row r="4920" ht="13.5" hidden="1"/>
    <row r="4921" ht="13.5" hidden="1"/>
    <row r="4922" ht="13.5" hidden="1"/>
    <row r="4923" ht="13.5" hidden="1"/>
    <row r="4924" ht="13.5" hidden="1"/>
    <row r="4925" ht="13.5" hidden="1"/>
    <row r="4926" ht="13.5" hidden="1"/>
    <row r="4927" ht="13.5" hidden="1"/>
    <row r="4928" ht="13.5" hidden="1"/>
    <row r="4929" ht="13.5" hidden="1"/>
    <row r="4930" ht="13.5" hidden="1"/>
    <row r="4931" ht="13.5" hidden="1"/>
    <row r="4932" ht="13.5" hidden="1"/>
    <row r="4933" ht="13.5" hidden="1"/>
    <row r="4934" ht="13.5" hidden="1"/>
    <row r="4935" ht="13.5" hidden="1"/>
    <row r="4936" ht="13.5" hidden="1"/>
    <row r="4937" ht="13.5" hidden="1"/>
    <row r="4938" ht="13.5" hidden="1"/>
    <row r="4939" ht="13.5" hidden="1"/>
    <row r="4940" ht="13.5" hidden="1"/>
    <row r="4941" ht="13.5" hidden="1"/>
    <row r="4942" ht="13.5" hidden="1"/>
    <row r="4943" ht="13.5" hidden="1"/>
    <row r="4944" ht="13.5" hidden="1"/>
    <row r="4945" ht="13.5" hidden="1"/>
    <row r="4946" ht="13.5" hidden="1"/>
    <row r="4947" ht="13.5" hidden="1"/>
    <row r="4948" ht="13.5" hidden="1"/>
    <row r="4949" ht="13.5" hidden="1"/>
    <row r="4950" ht="13.5" hidden="1"/>
    <row r="4951" ht="13.5" hidden="1"/>
    <row r="4952" ht="13.5" hidden="1"/>
    <row r="4953" ht="13.5" hidden="1"/>
    <row r="4954" ht="13.5" hidden="1"/>
    <row r="4955" ht="13.5" hidden="1"/>
    <row r="4956" ht="13.5" hidden="1"/>
    <row r="4957" ht="13.5" hidden="1"/>
    <row r="4958" ht="13.5" hidden="1"/>
    <row r="4959" ht="13.5" hidden="1"/>
    <row r="4960" ht="13.5" hidden="1"/>
    <row r="4961" ht="13.5" hidden="1"/>
    <row r="4962" ht="13.5" hidden="1"/>
    <row r="4963" ht="13.5" hidden="1"/>
    <row r="4964" ht="13.5" hidden="1"/>
    <row r="4965" ht="13.5" hidden="1"/>
    <row r="4966" ht="13.5" hidden="1"/>
    <row r="4967" ht="13.5" hidden="1"/>
    <row r="4968" ht="13.5" hidden="1"/>
    <row r="4969" ht="13.5" hidden="1"/>
    <row r="4970" ht="13.5" hidden="1"/>
    <row r="4971" ht="13.5" hidden="1"/>
    <row r="4972" ht="13.5" hidden="1"/>
    <row r="4973" ht="13.5" hidden="1"/>
    <row r="4974" ht="13.5" hidden="1"/>
    <row r="4975" ht="13.5" hidden="1"/>
    <row r="4976" ht="13.5" hidden="1"/>
    <row r="4977" ht="13.5" hidden="1"/>
    <row r="4978" ht="13.5" hidden="1"/>
    <row r="4979" ht="13.5" hidden="1"/>
    <row r="4980" ht="13.5" hidden="1"/>
    <row r="4981" ht="13.5" hidden="1"/>
    <row r="4982" ht="13.5" hidden="1"/>
    <row r="4983" ht="13.5" hidden="1"/>
    <row r="4984" ht="13.5" hidden="1"/>
    <row r="4985" ht="13.5" hidden="1"/>
    <row r="4986" ht="13.5" hidden="1"/>
    <row r="4987" ht="13.5" hidden="1"/>
    <row r="4988" ht="13.5" hidden="1"/>
    <row r="4989" ht="13.5" hidden="1"/>
    <row r="4990" ht="13.5" hidden="1"/>
    <row r="4991" ht="13.5" hidden="1"/>
    <row r="4992" ht="13.5" hidden="1"/>
    <row r="4993" ht="13.5" hidden="1"/>
    <row r="4994" ht="13.5" hidden="1"/>
    <row r="4995" ht="13.5" hidden="1"/>
    <row r="4996" ht="13.5" hidden="1"/>
    <row r="4997" ht="13.5" hidden="1"/>
    <row r="4998" ht="13.5" hidden="1"/>
    <row r="4999" ht="13.5" hidden="1"/>
    <row r="5000" ht="13.5" hidden="1"/>
    <row r="5001" ht="13.5" hidden="1"/>
    <row r="5002" ht="13.5" hidden="1"/>
    <row r="5003" ht="13.5" hidden="1"/>
    <row r="5004" ht="13.5" hidden="1"/>
    <row r="5005" ht="13.5" hidden="1"/>
    <row r="5006" ht="13.5" hidden="1"/>
    <row r="5007" ht="13.5" hidden="1"/>
    <row r="5008" ht="13.5" hidden="1"/>
    <row r="5009" ht="13.5" hidden="1"/>
    <row r="5010" ht="13.5" hidden="1"/>
    <row r="5011" ht="13.5" hidden="1"/>
    <row r="5012" ht="13.5" hidden="1"/>
    <row r="5013" ht="13.5" hidden="1"/>
    <row r="5014" ht="13.5" hidden="1"/>
    <row r="5015" ht="13.5" hidden="1"/>
    <row r="5016" ht="13.5" hidden="1"/>
    <row r="5017" ht="13.5" hidden="1"/>
    <row r="5018" ht="13.5" hidden="1"/>
    <row r="5019" ht="13.5" hidden="1"/>
    <row r="5020" ht="13.5" hidden="1"/>
    <row r="5021" ht="13.5" hidden="1"/>
    <row r="5022" ht="13.5" hidden="1"/>
    <row r="5023" ht="13.5" hidden="1"/>
    <row r="5024" ht="13.5" hidden="1"/>
    <row r="5025" ht="13.5" hidden="1"/>
    <row r="5026" ht="13.5" hidden="1"/>
    <row r="5027" ht="13.5" hidden="1"/>
    <row r="5028" ht="13.5" hidden="1"/>
    <row r="5029" ht="13.5" hidden="1"/>
    <row r="5030" ht="13.5" hidden="1"/>
    <row r="5031" ht="13.5" hidden="1"/>
    <row r="5032" ht="13.5" hidden="1"/>
    <row r="5033" ht="13.5" hidden="1"/>
    <row r="5034" ht="13.5" hidden="1"/>
    <row r="5035" ht="13.5" hidden="1"/>
    <row r="5036" ht="13.5" hidden="1"/>
    <row r="5037" ht="13.5" hidden="1"/>
    <row r="5038" ht="13.5" hidden="1"/>
    <row r="5039" ht="13.5" hidden="1"/>
    <row r="5040" ht="13.5" hidden="1"/>
    <row r="5041" ht="13.5" hidden="1"/>
    <row r="5042" ht="13.5" hidden="1"/>
    <row r="5043" ht="13.5" hidden="1"/>
    <row r="5044" ht="13.5" hidden="1"/>
    <row r="5045" ht="13.5" hidden="1"/>
    <row r="5046" ht="13.5" hidden="1"/>
    <row r="5047" ht="13.5" hidden="1"/>
    <row r="5048" ht="13.5" hidden="1"/>
    <row r="5049" ht="13.5" hidden="1"/>
    <row r="5050" ht="13.5" hidden="1"/>
    <row r="5051" ht="13.5" hidden="1"/>
    <row r="5052" ht="13.5" hidden="1"/>
    <row r="5053" ht="13.5" hidden="1"/>
    <row r="5054" ht="13.5" hidden="1"/>
    <row r="5055" ht="13.5" hidden="1"/>
    <row r="5056" ht="13.5" hidden="1"/>
    <row r="5057" ht="13.5" hidden="1"/>
    <row r="5058" ht="13.5" hidden="1"/>
    <row r="5059" ht="13.5" hidden="1"/>
    <row r="5060" ht="13.5" hidden="1"/>
    <row r="5061" ht="13.5" hidden="1"/>
    <row r="5062" ht="13.5" hidden="1"/>
    <row r="5063" ht="13.5" hidden="1"/>
    <row r="5064" ht="13.5" hidden="1"/>
    <row r="5065" ht="13.5" hidden="1"/>
    <row r="5066" ht="13.5" hidden="1"/>
    <row r="5067" ht="13.5" hidden="1"/>
    <row r="5068" ht="13.5" hidden="1"/>
    <row r="5069" ht="13.5" hidden="1"/>
    <row r="5070" ht="13.5" hidden="1"/>
    <row r="5071" ht="13.5" hidden="1"/>
    <row r="5072" ht="13.5" hidden="1"/>
    <row r="5073" ht="13.5" hidden="1"/>
    <row r="5074" ht="13.5" hidden="1"/>
    <row r="5075" ht="13.5" hidden="1"/>
    <row r="5076" ht="13.5" hidden="1"/>
    <row r="5077" ht="13.5" hidden="1"/>
    <row r="5078" ht="13.5" hidden="1"/>
    <row r="5079" ht="13.5" hidden="1"/>
    <row r="5080" ht="13.5" hidden="1"/>
    <row r="5081" ht="13.5" hidden="1"/>
    <row r="5082" ht="13.5" hidden="1"/>
    <row r="5083" ht="13.5" hidden="1"/>
    <row r="5084" ht="13.5" hidden="1"/>
    <row r="5085" ht="13.5" hidden="1"/>
    <row r="5086" ht="13.5" hidden="1"/>
    <row r="5087" ht="13.5" hidden="1"/>
    <row r="5088" ht="13.5" hidden="1"/>
    <row r="5089" ht="13.5" hidden="1"/>
    <row r="5090" ht="13.5" hidden="1"/>
    <row r="5091" ht="13.5" hidden="1"/>
    <row r="5092" ht="13.5" hidden="1"/>
    <row r="5093" ht="13.5" hidden="1"/>
    <row r="5094" ht="13.5" hidden="1"/>
    <row r="5095" ht="13.5" hidden="1"/>
    <row r="5096" ht="13.5" hidden="1"/>
    <row r="5097" ht="13.5" hidden="1"/>
    <row r="5098" ht="13.5" hidden="1"/>
    <row r="5099" ht="13.5" hidden="1"/>
    <row r="5100" ht="13.5" hidden="1"/>
    <row r="5101" ht="13.5" hidden="1"/>
    <row r="5102" ht="13.5" hidden="1"/>
    <row r="5103" ht="13.5" hidden="1"/>
    <row r="5104" ht="13.5" hidden="1"/>
    <row r="5105" ht="13.5" hidden="1"/>
    <row r="5106" ht="13.5" hidden="1"/>
    <row r="5107" ht="13.5" hidden="1"/>
    <row r="5108" ht="13.5" hidden="1"/>
    <row r="5109" ht="13.5" hidden="1"/>
    <row r="5110" ht="13.5" hidden="1"/>
    <row r="5111" ht="13.5" hidden="1"/>
    <row r="5112" ht="13.5" hidden="1"/>
    <row r="5113" ht="13.5" hidden="1"/>
    <row r="5114" ht="13.5" hidden="1"/>
    <row r="5115" ht="13.5" hidden="1"/>
    <row r="5116" ht="13.5" hidden="1"/>
    <row r="5117" ht="13.5" hidden="1"/>
    <row r="5118" ht="13.5" hidden="1"/>
    <row r="5119" ht="13.5" hidden="1"/>
    <row r="5120" ht="13.5" hidden="1"/>
    <row r="5121" ht="13.5" hidden="1"/>
    <row r="5122" ht="13.5" hidden="1"/>
    <row r="5123" ht="13.5" hidden="1"/>
    <row r="5124" ht="13.5" hidden="1"/>
    <row r="5125" ht="13.5" hidden="1"/>
    <row r="5126" ht="13.5" hidden="1"/>
    <row r="5127" ht="13.5" hidden="1"/>
    <row r="5128" ht="13.5" hidden="1"/>
    <row r="5129" ht="13.5" hidden="1"/>
    <row r="5130" ht="13.5" hidden="1"/>
    <row r="5131" ht="13.5" hidden="1"/>
    <row r="5132" ht="13.5" hidden="1"/>
    <row r="5133" ht="13.5" hidden="1"/>
    <row r="5134" ht="13.5" hidden="1"/>
    <row r="5135" ht="13.5" hidden="1"/>
    <row r="5136" ht="13.5" hidden="1"/>
    <row r="5137" ht="13.5" hidden="1"/>
    <row r="5138" ht="13.5" hidden="1"/>
    <row r="5139" ht="13.5" hidden="1"/>
    <row r="5140" ht="13.5" hidden="1"/>
    <row r="5141" ht="13.5" hidden="1"/>
    <row r="5142" ht="13.5" hidden="1"/>
    <row r="5143" ht="13.5" hidden="1"/>
    <row r="5144" ht="13.5" hidden="1"/>
    <row r="5145" ht="13.5" hidden="1"/>
    <row r="5146" ht="13.5" hidden="1"/>
    <row r="5147" ht="13.5" hidden="1"/>
    <row r="5148" ht="13.5" hidden="1"/>
    <row r="5149" ht="13.5" hidden="1"/>
    <row r="5150" ht="13.5" hidden="1"/>
    <row r="5151" ht="13.5" hidden="1"/>
    <row r="5152" ht="13.5" hidden="1"/>
    <row r="5153" ht="13.5" hidden="1"/>
    <row r="5154" ht="13.5" hidden="1"/>
    <row r="5155" ht="13.5" hidden="1"/>
    <row r="5156" ht="13.5" hidden="1"/>
    <row r="5157" ht="13.5" hidden="1"/>
    <row r="5158" ht="13.5" hidden="1"/>
    <row r="5159" ht="13.5" hidden="1"/>
    <row r="5160" ht="13.5" hidden="1"/>
    <row r="5161" ht="13.5" hidden="1"/>
    <row r="5162" ht="13.5" hidden="1"/>
    <row r="5163" ht="13.5" hidden="1"/>
    <row r="5164" ht="13.5" hidden="1"/>
    <row r="5165" ht="13.5" hidden="1"/>
    <row r="5166" ht="13.5" hidden="1"/>
    <row r="5167" ht="13.5" hidden="1"/>
    <row r="5168" ht="13.5" hidden="1"/>
    <row r="5169" ht="13.5" hidden="1"/>
    <row r="5170" ht="13.5" hidden="1"/>
    <row r="5171" ht="13.5" hidden="1"/>
    <row r="5172" ht="13.5" hidden="1"/>
    <row r="5173" ht="13.5" hidden="1"/>
    <row r="5174" ht="13.5" hidden="1"/>
    <row r="5175" ht="13.5" hidden="1"/>
    <row r="5176" ht="13.5" hidden="1"/>
    <row r="5177" ht="13.5" hidden="1"/>
    <row r="5178" ht="13.5" hidden="1"/>
    <row r="5179" ht="13.5" hidden="1"/>
    <row r="5180" ht="13.5" hidden="1"/>
    <row r="5181" ht="13.5" hidden="1"/>
    <row r="5182" ht="13.5" hidden="1"/>
    <row r="5183" ht="13.5" hidden="1"/>
    <row r="5184" ht="13.5" hidden="1"/>
    <row r="5185" ht="13.5" hidden="1"/>
    <row r="5186" ht="13.5" hidden="1"/>
    <row r="5187" ht="13.5" hidden="1"/>
    <row r="5188" ht="13.5" hidden="1"/>
    <row r="5189" ht="13.5" hidden="1"/>
    <row r="5190" ht="13.5" hidden="1"/>
    <row r="5191" ht="13.5" hidden="1"/>
    <row r="5192" ht="13.5" hidden="1"/>
    <row r="5193" ht="13.5" hidden="1"/>
    <row r="5194" ht="13.5" hidden="1"/>
    <row r="5195" ht="13.5" hidden="1"/>
    <row r="5196" ht="13.5" hidden="1"/>
    <row r="5197" ht="13.5" hidden="1"/>
    <row r="5198" ht="13.5" hidden="1"/>
    <row r="5199" ht="13.5" hidden="1"/>
    <row r="5200" ht="13.5" hidden="1"/>
    <row r="5201" ht="13.5" hidden="1"/>
    <row r="5202" ht="13.5" hidden="1"/>
    <row r="5203" ht="13.5" hidden="1"/>
    <row r="5204" ht="13.5" hidden="1"/>
    <row r="5205" ht="13.5" hidden="1"/>
    <row r="5206" ht="13.5" hidden="1"/>
    <row r="5207" ht="13.5" hidden="1"/>
    <row r="5208" ht="13.5" hidden="1"/>
    <row r="5209" ht="13.5" hidden="1"/>
    <row r="5210" ht="13.5" hidden="1"/>
    <row r="5211" ht="13.5" hidden="1"/>
    <row r="5212" ht="13.5" hidden="1"/>
    <row r="5213" ht="13.5" hidden="1"/>
    <row r="5214" ht="13.5" hidden="1"/>
    <row r="5215" ht="13.5" hidden="1"/>
    <row r="5216" ht="13.5" hidden="1"/>
    <row r="5217" ht="13.5" hidden="1"/>
    <row r="5218" ht="13.5" hidden="1"/>
    <row r="5219" ht="13.5" hidden="1"/>
    <row r="5220" ht="13.5" hidden="1"/>
    <row r="5221" ht="13.5" hidden="1"/>
    <row r="5222" ht="13.5" hidden="1"/>
    <row r="5223" ht="13.5" hidden="1"/>
    <row r="5224" ht="13.5" hidden="1"/>
    <row r="5225" ht="13.5" hidden="1"/>
    <row r="5226" ht="13.5" hidden="1"/>
    <row r="5227" ht="13.5" hidden="1"/>
    <row r="5228" ht="13.5" hidden="1"/>
    <row r="5229" ht="13.5" hidden="1"/>
    <row r="5230" ht="13.5" hidden="1"/>
    <row r="5231" ht="13.5" hidden="1"/>
    <row r="5232" ht="13.5" hidden="1"/>
    <row r="5233" ht="13.5" hidden="1"/>
    <row r="5234" ht="13.5" hidden="1"/>
    <row r="5235" ht="13.5" hidden="1"/>
    <row r="5236" ht="13.5" hidden="1"/>
    <row r="5237" ht="13.5" hidden="1"/>
    <row r="5238" ht="13.5" hidden="1"/>
    <row r="5239" ht="13.5" hidden="1"/>
    <row r="5240" ht="13.5" hidden="1"/>
    <row r="5241" ht="13.5" hidden="1"/>
    <row r="5242" ht="13.5" hidden="1"/>
    <row r="5243" ht="13.5" hidden="1"/>
    <row r="5244" ht="13.5" hidden="1"/>
    <row r="5245" ht="13.5" hidden="1"/>
    <row r="5246" ht="13.5" hidden="1"/>
    <row r="5247" ht="13.5" hidden="1"/>
    <row r="5248" ht="13.5" hidden="1"/>
    <row r="5249" ht="13.5" hidden="1"/>
    <row r="5250" ht="13.5" hidden="1"/>
    <row r="5251" ht="13.5" hidden="1"/>
    <row r="5252" ht="13.5" hidden="1"/>
    <row r="5253" ht="13.5" hidden="1"/>
    <row r="5254" ht="13.5" hidden="1"/>
    <row r="5255" ht="13.5" hidden="1"/>
    <row r="5256" ht="13.5" hidden="1"/>
    <row r="5257" ht="13.5" hidden="1"/>
    <row r="5258" ht="13.5" hidden="1"/>
    <row r="5259" ht="13.5" hidden="1"/>
    <row r="5260" ht="13.5" hidden="1"/>
    <row r="5261" ht="13.5" hidden="1"/>
    <row r="5262" ht="13.5" hidden="1"/>
    <row r="5263" ht="13.5" hidden="1"/>
    <row r="5264" ht="13.5" hidden="1"/>
    <row r="5265" ht="13.5" hidden="1"/>
    <row r="5266" ht="13.5" hidden="1"/>
    <row r="5267" ht="13.5" hidden="1"/>
    <row r="5268" ht="13.5" hidden="1"/>
    <row r="5269" ht="13.5" hidden="1"/>
    <row r="5270" ht="13.5" hidden="1"/>
    <row r="5271" ht="13.5" hidden="1"/>
    <row r="5272" ht="13.5" hidden="1"/>
    <row r="5273" ht="13.5" hidden="1"/>
    <row r="5274" ht="13.5" hidden="1"/>
    <row r="5275" ht="13.5" hidden="1"/>
    <row r="5276" ht="13.5" hidden="1"/>
    <row r="5277" ht="13.5" hidden="1"/>
    <row r="5278" ht="13.5" hidden="1"/>
    <row r="5279" ht="13.5" hidden="1"/>
    <row r="5280" ht="13.5" hidden="1"/>
    <row r="5281" ht="13.5" hidden="1"/>
    <row r="5282" ht="13.5" hidden="1"/>
    <row r="5283" ht="13.5" hidden="1"/>
    <row r="5284" ht="13.5" hidden="1"/>
    <row r="5285" ht="13.5" hidden="1"/>
    <row r="5286" ht="13.5" hidden="1"/>
    <row r="5287" ht="13.5" hidden="1"/>
    <row r="5288" ht="13.5" hidden="1"/>
    <row r="5289" ht="13.5" hidden="1"/>
    <row r="5290" ht="13.5" hidden="1"/>
    <row r="5291" ht="13.5" hidden="1"/>
    <row r="5292" ht="13.5" hidden="1"/>
    <row r="5293" ht="13.5" hidden="1"/>
    <row r="5294" ht="13.5" hidden="1"/>
    <row r="5295" ht="13.5" hidden="1"/>
    <row r="5296" ht="13.5" hidden="1"/>
    <row r="5297" ht="13.5" hidden="1"/>
    <row r="5298" ht="13.5" hidden="1"/>
    <row r="5299" ht="13.5" hidden="1"/>
    <row r="5300" ht="13.5" hidden="1"/>
    <row r="5301" ht="13.5" hidden="1"/>
    <row r="5302" ht="13.5" hidden="1"/>
    <row r="5303" ht="13.5" hidden="1"/>
    <row r="5304" ht="13.5" hidden="1"/>
    <row r="5305" ht="13.5" hidden="1"/>
    <row r="5306" ht="13.5" hidden="1"/>
    <row r="5307" ht="13.5" hidden="1"/>
    <row r="5308" ht="13.5" hidden="1"/>
    <row r="5309" ht="13.5" hidden="1"/>
    <row r="5310" ht="13.5" hidden="1"/>
    <row r="5311" ht="13.5" hidden="1"/>
    <row r="5312" ht="13.5" hidden="1"/>
    <row r="5313" ht="13.5" hidden="1"/>
    <row r="5314" ht="13.5" hidden="1"/>
    <row r="5315" ht="13.5" hidden="1"/>
    <row r="5316" ht="13.5" hidden="1"/>
    <row r="5317" ht="13.5" hidden="1"/>
    <row r="5318" ht="13.5" hidden="1"/>
    <row r="5319" ht="13.5" hidden="1"/>
    <row r="5320" ht="13.5" hidden="1"/>
    <row r="5321" ht="13.5" hidden="1"/>
    <row r="5322" ht="13.5" hidden="1"/>
    <row r="5323" ht="13.5" hidden="1"/>
    <row r="5324" ht="13.5" hidden="1"/>
    <row r="5325" ht="13.5" hidden="1"/>
    <row r="5326" ht="13.5" hidden="1"/>
    <row r="5327" ht="13.5" hidden="1"/>
    <row r="5328" ht="13.5" hidden="1"/>
    <row r="5329" ht="13.5" hidden="1"/>
    <row r="5330" ht="13.5" hidden="1"/>
    <row r="5331" ht="13.5" hidden="1"/>
    <row r="5332" ht="13.5" hidden="1"/>
    <row r="5333" ht="13.5" hidden="1"/>
    <row r="5334" ht="13.5" hidden="1"/>
    <row r="5335" ht="13.5" hidden="1"/>
    <row r="5336" ht="13.5" hidden="1"/>
    <row r="5337" ht="13.5" hidden="1"/>
    <row r="5338" ht="13.5" hidden="1"/>
    <row r="5339" ht="13.5" hidden="1"/>
    <row r="5340" ht="13.5" hidden="1"/>
    <row r="5341" ht="13.5" hidden="1"/>
    <row r="5342" ht="13.5" hidden="1"/>
    <row r="5343" ht="13.5" hidden="1"/>
    <row r="5344" ht="13.5" hidden="1"/>
    <row r="5345" ht="13.5" hidden="1"/>
    <row r="5346" ht="13.5" hidden="1"/>
    <row r="5347" ht="13.5" hidden="1"/>
    <row r="5348" ht="13.5" hidden="1"/>
    <row r="5349" ht="13.5" hidden="1"/>
    <row r="5350" ht="13.5" hidden="1"/>
    <row r="5351" ht="13.5" hidden="1"/>
    <row r="5352" ht="13.5" hidden="1"/>
    <row r="5353" ht="13.5" hidden="1"/>
    <row r="5354" ht="13.5" hidden="1"/>
    <row r="5355" ht="13.5" hidden="1"/>
    <row r="5356" ht="13.5" hidden="1"/>
    <row r="5357" ht="13.5" hidden="1"/>
    <row r="5358" ht="13.5" hidden="1"/>
    <row r="5359" ht="13.5" hidden="1"/>
    <row r="5360" ht="13.5" hidden="1"/>
    <row r="5361" ht="13.5" hidden="1"/>
    <row r="5362" ht="13.5" hidden="1"/>
    <row r="5363" ht="13.5" hidden="1"/>
    <row r="5364" ht="13.5" hidden="1"/>
    <row r="5365" ht="13.5" hidden="1"/>
    <row r="5366" ht="13.5" hidden="1"/>
    <row r="5367" ht="13.5" hidden="1"/>
    <row r="5368" ht="13.5" hidden="1"/>
    <row r="5369" ht="13.5" hidden="1"/>
    <row r="5370" ht="13.5" hidden="1"/>
    <row r="5371" ht="13.5" hidden="1"/>
    <row r="5372" ht="13.5" hidden="1"/>
    <row r="5373" ht="13.5" hidden="1"/>
    <row r="5374" ht="13.5" hidden="1"/>
    <row r="5375" ht="13.5" hidden="1"/>
    <row r="5376" ht="13.5" hidden="1"/>
    <row r="5377" ht="13.5" hidden="1"/>
    <row r="5378" ht="13.5" hidden="1"/>
    <row r="5379" ht="13.5" hidden="1"/>
    <row r="5380" ht="13.5" hidden="1"/>
    <row r="5381" ht="13.5" hidden="1"/>
    <row r="5382" ht="13.5" hidden="1"/>
    <row r="5383" ht="13.5" hidden="1"/>
    <row r="5384" ht="13.5" hidden="1"/>
    <row r="5385" ht="13.5" hidden="1"/>
    <row r="5386" ht="13.5" hidden="1"/>
    <row r="5387" ht="13.5" hidden="1"/>
    <row r="5388" ht="13.5" hidden="1"/>
    <row r="5389" ht="13.5" hidden="1"/>
    <row r="5390" ht="13.5" hidden="1"/>
    <row r="5391" ht="13.5" hidden="1"/>
    <row r="5392" ht="13.5" hidden="1"/>
    <row r="5393" ht="13.5" hidden="1"/>
    <row r="5394" ht="13.5" hidden="1"/>
    <row r="5395" ht="13.5" hidden="1"/>
    <row r="5396" ht="13.5" hidden="1"/>
    <row r="5397" ht="13.5" hidden="1"/>
    <row r="5398" ht="13.5" hidden="1"/>
    <row r="5399" ht="13.5" hidden="1"/>
    <row r="5400" ht="13.5" hidden="1"/>
    <row r="5401" ht="13.5" hidden="1"/>
    <row r="5402" ht="13.5" hidden="1"/>
    <row r="5403" ht="13.5" hidden="1"/>
    <row r="5404" ht="13.5" hidden="1"/>
    <row r="5405" ht="13.5" hidden="1"/>
    <row r="5406" ht="13.5" hidden="1"/>
    <row r="5407" ht="13.5" hidden="1"/>
    <row r="5408" ht="13.5" hidden="1"/>
    <row r="5409" ht="13.5" hidden="1"/>
    <row r="5410" ht="13.5" hidden="1"/>
    <row r="5411" ht="13.5" hidden="1"/>
    <row r="5412" ht="13.5" hidden="1"/>
    <row r="5413" ht="13.5" hidden="1"/>
    <row r="5414" ht="13.5" hidden="1"/>
    <row r="5415" ht="13.5" hidden="1"/>
    <row r="5416" ht="13.5" hidden="1"/>
    <row r="5417" ht="13.5" hidden="1"/>
    <row r="5418" ht="13.5" hidden="1"/>
    <row r="5419" ht="13.5" hidden="1"/>
    <row r="5420" ht="13.5" hidden="1"/>
    <row r="5421" ht="13.5" hidden="1"/>
    <row r="5422" ht="13.5" hidden="1"/>
    <row r="5423" ht="13.5" hidden="1"/>
    <row r="5424" ht="13.5" hidden="1"/>
    <row r="5425" ht="13.5" hidden="1"/>
    <row r="5426" ht="13.5" hidden="1"/>
    <row r="5427" ht="13.5" hidden="1"/>
    <row r="5428" ht="13.5" hidden="1"/>
    <row r="5429" ht="13.5" hidden="1"/>
    <row r="5430" ht="13.5" hidden="1"/>
    <row r="5431" ht="13.5" hidden="1"/>
    <row r="5432" ht="13.5" hidden="1"/>
    <row r="5433" ht="13.5" hidden="1"/>
    <row r="5434" ht="13.5" hidden="1"/>
    <row r="5435" ht="13.5" hidden="1"/>
    <row r="5436" ht="13.5" hidden="1"/>
    <row r="5437" ht="13.5" hidden="1"/>
    <row r="5438" ht="13.5" hidden="1"/>
    <row r="5439" ht="13.5" hidden="1"/>
    <row r="5440" ht="13.5" hidden="1"/>
    <row r="5441" ht="13.5" hidden="1"/>
    <row r="5442" ht="13.5" hidden="1"/>
    <row r="5443" ht="13.5" hidden="1"/>
    <row r="5444" ht="13.5" hidden="1"/>
    <row r="5445" ht="13.5" hidden="1"/>
    <row r="5446" ht="13.5" hidden="1"/>
    <row r="5447" ht="13.5" hidden="1"/>
    <row r="5448" ht="13.5" hidden="1"/>
    <row r="5449" ht="13.5" hidden="1"/>
    <row r="5450" ht="13.5" hidden="1"/>
    <row r="5451" ht="13.5" hidden="1"/>
    <row r="5452" ht="13.5" hidden="1"/>
    <row r="5453" ht="13.5" hidden="1"/>
    <row r="5454" ht="13.5" hidden="1"/>
    <row r="5455" ht="13.5" hidden="1"/>
    <row r="5456" ht="13.5" hidden="1"/>
    <row r="5457" ht="13.5" hidden="1"/>
    <row r="5458" ht="13.5" hidden="1"/>
    <row r="5459" ht="13.5" hidden="1"/>
    <row r="5460" ht="13.5" hidden="1"/>
    <row r="5461" ht="13.5" hidden="1"/>
    <row r="5462" ht="13.5" hidden="1"/>
    <row r="5463" ht="13.5" hidden="1"/>
    <row r="5464" ht="13.5" hidden="1"/>
    <row r="5465" ht="13.5" hidden="1"/>
    <row r="5466" ht="13.5" hidden="1"/>
    <row r="5467" ht="13.5" hidden="1"/>
    <row r="5468" ht="13.5" hidden="1"/>
    <row r="5469" ht="13.5" hidden="1"/>
    <row r="5470" ht="13.5" hidden="1"/>
    <row r="5471" ht="13.5" hidden="1"/>
    <row r="5472" ht="13.5" hidden="1"/>
    <row r="5473" ht="13.5" hidden="1"/>
    <row r="5474" ht="13.5" hidden="1"/>
    <row r="5475" ht="13.5" hidden="1"/>
    <row r="5476" ht="13.5" hidden="1"/>
    <row r="5477" ht="13.5" hidden="1"/>
    <row r="5478" ht="13.5" hidden="1"/>
    <row r="5479" ht="13.5" hidden="1"/>
    <row r="5480" ht="13.5" hidden="1"/>
    <row r="5481" ht="13.5" hidden="1"/>
    <row r="5482" ht="13.5" hidden="1"/>
    <row r="5483" ht="13.5" hidden="1"/>
    <row r="5484" ht="13.5" hidden="1"/>
    <row r="5485" ht="13.5" hidden="1"/>
    <row r="5486" ht="13.5" hidden="1"/>
    <row r="5487" ht="13.5" hidden="1"/>
    <row r="5488" ht="13.5" hidden="1"/>
    <row r="5489" ht="13.5" hidden="1"/>
    <row r="5490" ht="13.5" hidden="1"/>
    <row r="5491" ht="13.5" hidden="1"/>
    <row r="5492" ht="13.5" hidden="1"/>
    <row r="5493" ht="13.5" hidden="1"/>
    <row r="5494" ht="13.5" hidden="1"/>
    <row r="5495" ht="13.5" hidden="1"/>
    <row r="5496" ht="13.5" hidden="1"/>
    <row r="5497" ht="13.5" hidden="1"/>
    <row r="5498" ht="13.5" hidden="1"/>
    <row r="5499" ht="13.5" hidden="1"/>
    <row r="5500" ht="13.5" hidden="1"/>
    <row r="5501" ht="13.5" hidden="1"/>
    <row r="5502" ht="13.5" hidden="1"/>
    <row r="5503" ht="13.5" hidden="1"/>
    <row r="5504" ht="13.5" hidden="1"/>
    <row r="5505" ht="13.5" hidden="1"/>
    <row r="5506" ht="13.5" hidden="1"/>
    <row r="5507" ht="13.5" hidden="1"/>
    <row r="5508" ht="13.5" hidden="1"/>
    <row r="5509" ht="13.5" hidden="1"/>
    <row r="5510" ht="13.5" hidden="1"/>
    <row r="5511" ht="13.5" hidden="1"/>
    <row r="5512" ht="13.5" hidden="1"/>
    <row r="5513" ht="13.5" hidden="1"/>
    <row r="5514" ht="13.5" hidden="1"/>
    <row r="5515" ht="13.5" hidden="1"/>
    <row r="5516" ht="13.5" hidden="1"/>
    <row r="5517" ht="13.5" hidden="1"/>
    <row r="5518" ht="13.5" hidden="1"/>
    <row r="5519" ht="13.5" hidden="1"/>
    <row r="5520" ht="13.5" hidden="1"/>
    <row r="5521" ht="13.5" hidden="1"/>
    <row r="5522" ht="13.5" hidden="1"/>
    <row r="5523" ht="13.5" hidden="1"/>
    <row r="5524" ht="13.5" hidden="1"/>
    <row r="5525" ht="13.5" hidden="1"/>
    <row r="5526" ht="13.5" hidden="1"/>
    <row r="5527" ht="13.5" hidden="1"/>
    <row r="5528" ht="13.5" hidden="1"/>
    <row r="5529" ht="13.5" hidden="1"/>
    <row r="5530" ht="13.5" hidden="1"/>
    <row r="5531" ht="13.5" hidden="1"/>
    <row r="5532" ht="13.5" hidden="1"/>
    <row r="5533" ht="13.5" hidden="1"/>
    <row r="5534" ht="13.5" hidden="1"/>
    <row r="5535" ht="13.5" hidden="1"/>
    <row r="5536" ht="13.5" hidden="1"/>
    <row r="5537" ht="13.5" hidden="1"/>
    <row r="5538" ht="13.5" hidden="1"/>
    <row r="5539" ht="13.5" hidden="1"/>
    <row r="5540" ht="13.5" hidden="1"/>
    <row r="5541" ht="13.5" hidden="1"/>
    <row r="5542" ht="13.5" hidden="1"/>
    <row r="5543" ht="13.5" hidden="1"/>
    <row r="5544" ht="13.5" hidden="1"/>
    <row r="5545" ht="13.5" hidden="1"/>
    <row r="5546" ht="13.5" hidden="1"/>
    <row r="5547" ht="13.5" hidden="1"/>
    <row r="5548" ht="13.5" hidden="1"/>
    <row r="5549" ht="13.5" hidden="1"/>
    <row r="5550" ht="13.5" hidden="1"/>
    <row r="5551" ht="13.5" hidden="1"/>
    <row r="5552" ht="13.5" hidden="1"/>
    <row r="5553" ht="13.5" hidden="1"/>
    <row r="5554" ht="13.5" hidden="1"/>
    <row r="5555" ht="13.5" hidden="1"/>
    <row r="5556" ht="13.5" hidden="1"/>
    <row r="5557" ht="13.5" hidden="1"/>
    <row r="5558" ht="13.5" hidden="1"/>
    <row r="5559" ht="13.5" hidden="1"/>
    <row r="5560" ht="13.5" hidden="1"/>
    <row r="5561" ht="13.5" hidden="1"/>
    <row r="5562" ht="13.5" hidden="1"/>
    <row r="5563" ht="13.5" hidden="1"/>
    <row r="5564" ht="13.5" hidden="1"/>
    <row r="5565" ht="13.5" hidden="1"/>
    <row r="5566" ht="13.5" hidden="1"/>
    <row r="5567" ht="13.5" hidden="1"/>
    <row r="5568" ht="13.5" hidden="1"/>
    <row r="5569" ht="13.5" hidden="1"/>
    <row r="5570" ht="13.5" hidden="1"/>
    <row r="5571" ht="13.5" hidden="1"/>
    <row r="5572" ht="13.5" hidden="1"/>
    <row r="5573" ht="13.5" hidden="1"/>
    <row r="5574" ht="13.5" hidden="1"/>
    <row r="5575" ht="13.5" hidden="1"/>
    <row r="5576" ht="13.5" hidden="1"/>
    <row r="5577" ht="13.5" hidden="1"/>
    <row r="5578" ht="13.5" hidden="1"/>
    <row r="5579" ht="13.5" hidden="1"/>
    <row r="5580" ht="13.5" hidden="1"/>
    <row r="5581" ht="13.5" hidden="1"/>
    <row r="5582" ht="13.5" hidden="1"/>
    <row r="5583" ht="13.5" hidden="1"/>
    <row r="5584" ht="13.5" hidden="1"/>
    <row r="5585" ht="13.5" hidden="1"/>
    <row r="5586" ht="13.5" hidden="1"/>
    <row r="5587" ht="13.5" hidden="1"/>
    <row r="5588" ht="13.5" hidden="1"/>
    <row r="5589" ht="13.5" hidden="1"/>
    <row r="5590" ht="13.5" hidden="1"/>
    <row r="5591" ht="13.5" hidden="1"/>
    <row r="5592" ht="13.5" hidden="1"/>
    <row r="5593" ht="13.5" hidden="1"/>
    <row r="5594" ht="13.5" hidden="1"/>
    <row r="5595" ht="13.5" hidden="1"/>
    <row r="5596" ht="13.5" hidden="1"/>
    <row r="5597" ht="13.5" hidden="1"/>
    <row r="5598" ht="13.5" hidden="1"/>
    <row r="5599" ht="13.5" hidden="1"/>
    <row r="5600" ht="13.5" hidden="1"/>
    <row r="5601" ht="13.5" hidden="1"/>
    <row r="5602" ht="13.5" hidden="1"/>
    <row r="5603" ht="13.5" hidden="1"/>
    <row r="5604" ht="13.5" hidden="1"/>
    <row r="5605" ht="13.5" hidden="1"/>
    <row r="5606" ht="13.5" hidden="1"/>
    <row r="5607" ht="13.5" hidden="1"/>
    <row r="5608" ht="13.5" hidden="1"/>
    <row r="5609" ht="13.5" hidden="1"/>
    <row r="5610" ht="13.5" hidden="1"/>
    <row r="5611" ht="13.5" hidden="1"/>
    <row r="5612" ht="13.5" hidden="1"/>
    <row r="5613" ht="13.5" hidden="1"/>
    <row r="5614" ht="13.5" hidden="1"/>
    <row r="5615" ht="13.5" hidden="1"/>
    <row r="5616" ht="13.5" hidden="1"/>
    <row r="5617" ht="13.5" hidden="1"/>
    <row r="5618" ht="13.5" hidden="1"/>
    <row r="5619" ht="13.5" hidden="1"/>
    <row r="5620" ht="13.5" hidden="1"/>
    <row r="5621" ht="13.5" hidden="1"/>
    <row r="5622" ht="13.5" hidden="1"/>
    <row r="5623" ht="13.5" hidden="1"/>
    <row r="5624" ht="13.5" hidden="1"/>
    <row r="5625" ht="13.5" hidden="1"/>
    <row r="5626" ht="13.5" hidden="1"/>
    <row r="5627" ht="13.5" hidden="1"/>
    <row r="5628" ht="13.5" hidden="1"/>
    <row r="5629" ht="13.5" hidden="1"/>
    <row r="5630" ht="13.5" hidden="1"/>
    <row r="5631" ht="13.5" hidden="1"/>
    <row r="5632" ht="13.5" hidden="1"/>
    <row r="5633" ht="13.5" hidden="1"/>
    <row r="5634" ht="13.5" hidden="1"/>
    <row r="5635" ht="13.5" hidden="1"/>
    <row r="5636" ht="13.5" hidden="1"/>
    <row r="5637" ht="13.5" hidden="1"/>
    <row r="5638" ht="13.5" hidden="1"/>
    <row r="5639" ht="13.5" hidden="1"/>
    <row r="5640" ht="13.5" hidden="1"/>
    <row r="5641" ht="13.5" hidden="1"/>
    <row r="5642" ht="13.5" hidden="1"/>
    <row r="5643" ht="13.5" hidden="1"/>
    <row r="5644" ht="13.5" hidden="1"/>
    <row r="5645" ht="13.5" hidden="1"/>
    <row r="5646" ht="13.5" hidden="1"/>
    <row r="5647" ht="13.5" hidden="1"/>
    <row r="5648" ht="13.5" hidden="1"/>
    <row r="5649" ht="13.5" hidden="1"/>
    <row r="5650" ht="13.5" hidden="1"/>
    <row r="5651" ht="13.5" hidden="1"/>
    <row r="5652" ht="13.5" hidden="1"/>
    <row r="5653" ht="13.5" hidden="1"/>
    <row r="5654" ht="13.5" hidden="1"/>
    <row r="5655" ht="13.5" hidden="1"/>
    <row r="5656" ht="13.5" hidden="1"/>
    <row r="5657" ht="13.5" hidden="1"/>
    <row r="5658" ht="13.5" hidden="1"/>
    <row r="5659" ht="13.5" hidden="1"/>
    <row r="5660" ht="13.5" hidden="1"/>
    <row r="5661" ht="13.5" hidden="1"/>
    <row r="5662" ht="13.5" hidden="1"/>
    <row r="5663" ht="13.5" hidden="1"/>
    <row r="5664" ht="13.5" hidden="1"/>
    <row r="5665" ht="13.5" hidden="1"/>
    <row r="5666" ht="13.5" hidden="1"/>
    <row r="5667" ht="13.5" hidden="1"/>
    <row r="5668" ht="13.5" hidden="1"/>
    <row r="5669" ht="13.5" hidden="1"/>
    <row r="5670" ht="13.5" hidden="1"/>
    <row r="5671" ht="13.5" hidden="1"/>
    <row r="5672" ht="13.5" hidden="1"/>
    <row r="5673" ht="13.5" hidden="1"/>
    <row r="5674" ht="13.5" hidden="1"/>
    <row r="5675" ht="13.5" hidden="1"/>
    <row r="5676" ht="13.5" hidden="1"/>
    <row r="5677" ht="13.5" hidden="1"/>
    <row r="5678" ht="13.5" hidden="1"/>
    <row r="5679" ht="13.5" hidden="1"/>
    <row r="5680" ht="13.5" hidden="1"/>
    <row r="5681" ht="13.5" hidden="1"/>
    <row r="5682" ht="13.5" hidden="1"/>
    <row r="5683" ht="13.5" hidden="1"/>
    <row r="5684" ht="13.5" hidden="1"/>
    <row r="5685" ht="13.5" hidden="1"/>
    <row r="5686" ht="13.5" hidden="1"/>
    <row r="5687" ht="13.5" hidden="1"/>
    <row r="5688" ht="13.5" hidden="1"/>
    <row r="5689" ht="13.5" hidden="1"/>
    <row r="5690" ht="13.5" hidden="1"/>
    <row r="5691" ht="13.5" hidden="1"/>
    <row r="5692" ht="13.5" hidden="1"/>
    <row r="5693" ht="13.5" hidden="1"/>
    <row r="5694" ht="13.5" hidden="1"/>
    <row r="5695" ht="13.5" hidden="1"/>
    <row r="5696" ht="13.5" hidden="1"/>
    <row r="5697" ht="13.5" hidden="1"/>
    <row r="5698" ht="13.5" hidden="1"/>
    <row r="5699" ht="13.5" hidden="1"/>
    <row r="5700" ht="13.5" hidden="1"/>
    <row r="5701" ht="13.5" hidden="1"/>
    <row r="5702" ht="13.5" hidden="1"/>
    <row r="5703" ht="13.5" hidden="1"/>
    <row r="5704" ht="13.5" hidden="1"/>
    <row r="5705" ht="13.5" hidden="1"/>
    <row r="5706" ht="13.5" hidden="1"/>
    <row r="5707" ht="13.5" hidden="1"/>
    <row r="5708" ht="13.5" hidden="1"/>
    <row r="5709" ht="13.5" hidden="1"/>
    <row r="5710" ht="13.5" hidden="1"/>
    <row r="5711" ht="13.5" hidden="1"/>
    <row r="5712" ht="13.5" hidden="1"/>
    <row r="5713" ht="13.5" hidden="1"/>
    <row r="5714" ht="13.5" hidden="1"/>
    <row r="5715" ht="13.5" hidden="1"/>
    <row r="5716" ht="13.5" hidden="1"/>
    <row r="5717" ht="13.5" hidden="1"/>
    <row r="5718" ht="13.5" hidden="1"/>
    <row r="5719" ht="13.5" hidden="1"/>
    <row r="5720" ht="13.5" hidden="1"/>
    <row r="5721" ht="13.5" hidden="1"/>
    <row r="5722" ht="13.5" hidden="1"/>
    <row r="5723" ht="13.5" hidden="1"/>
    <row r="5724" ht="13.5" hidden="1"/>
    <row r="5725" ht="13.5" hidden="1"/>
    <row r="5726" ht="13.5" hidden="1"/>
    <row r="5727" ht="13.5" hidden="1"/>
    <row r="5728" ht="13.5" hidden="1"/>
    <row r="5729" ht="13.5" hidden="1"/>
    <row r="5730" ht="13.5" hidden="1"/>
    <row r="5731" ht="13.5" hidden="1"/>
    <row r="5732" ht="13.5" hidden="1"/>
    <row r="5733" ht="13.5" hidden="1"/>
    <row r="5734" ht="13.5" hidden="1"/>
    <row r="5735" ht="13.5" hidden="1"/>
    <row r="5736" ht="13.5" hidden="1"/>
    <row r="5737" ht="13.5" hidden="1"/>
    <row r="5738" ht="13.5" hidden="1"/>
    <row r="5739" ht="13.5" hidden="1"/>
    <row r="5740" ht="13.5" hidden="1"/>
    <row r="5741" ht="13.5" hidden="1"/>
    <row r="5742" ht="13.5" hidden="1"/>
    <row r="5743" ht="13.5" hidden="1"/>
    <row r="5744" ht="13.5" hidden="1"/>
    <row r="5745" ht="13.5" hidden="1"/>
    <row r="5746" ht="13.5" hidden="1"/>
    <row r="5747" ht="13.5" hidden="1"/>
    <row r="5748" ht="13.5" hidden="1"/>
    <row r="5749" ht="13.5" hidden="1"/>
    <row r="5750" ht="13.5" hidden="1"/>
    <row r="5751" ht="13.5" hidden="1"/>
    <row r="5752" ht="13.5" hidden="1"/>
    <row r="5753" ht="13.5" hidden="1"/>
    <row r="5754" ht="13.5" hidden="1"/>
    <row r="5755" ht="13.5" hidden="1"/>
    <row r="5756" ht="13.5" hidden="1"/>
    <row r="5757" ht="13.5" hidden="1"/>
    <row r="5758" ht="13.5" hidden="1"/>
    <row r="5759" ht="13.5" hidden="1"/>
    <row r="5760" ht="13.5" hidden="1"/>
    <row r="5761" ht="13.5" hidden="1"/>
    <row r="5762" ht="13.5" hidden="1"/>
    <row r="5763" ht="13.5" hidden="1"/>
    <row r="5764" ht="13.5" hidden="1"/>
    <row r="5765" ht="13.5" hidden="1"/>
    <row r="5766" ht="13.5" hidden="1"/>
    <row r="5767" ht="13.5" hidden="1"/>
    <row r="5768" ht="13.5" hidden="1"/>
    <row r="5769" ht="13.5" hidden="1"/>
    <row r="5770" ht="13.5" hidden="1"/>
    <row r="5771" ht="13.5" hidden="1"/>
    <row r="5772" ht="13.5" hidden="1"/>
    <row r="5773" ht="13.5" hidden="1"/>
    <row r="5774" ht="13.5" hidden="1"/>
    <row r="5775" ht="13.5" hidden="1"/>
    <row r="5776" ht="13.5" hidden="1"/>
    <row r="5777" ht="13.5" hidden="1"/>
    <row r="5778" ht="13.5" hidden="1"/>
    <row r="5779" ht="13.5" hidden="1"/>
    <row r="5780" ht="13.5" hidden="1"/>
    <row r="5781" ht="13.5" hidden="1"/>
    <row r="5782" ht="13.5" hidden="1"/>
    <row r="5783" ht="13.5" hidden="1"/>
    <row r="5784" ht="13.5" hidden="1"/>
    <row r="5785" ht="13.5" hidden="1"/>
    <row r="5786" ht="13.5" hidden="1"/>
    <row r="5787" ht="13.5" hidden="1"/>
    <row r="5788" ht="13.5" hidden="1"/>
    <row r="5789" ht="13.5" hidden="1"/>
    <row r="5790" ht="13.5" hidden="1"/>
    <row r="5791" ht="13.5" hidden="1"/>
    <row r="5792" ht="13.5" hidden="1"/>
    <row r="5793" ht="13.5" hidden="1"/>
    <row r="5794" ht="13.5" hidden="1"/>
    <row r="5795" ht="13.5" hidden="1"/>
    <row r="5796" ht="13.5" hidden="1"/>
    <row r="5797" ht="13.5" hidden="1"/>
    <row r="5798" ht="13.5" hidden="1"/>
    <row r="5799" ht="13.5" hidden="1"/>
    <row r="5800" ht="13.5" hidden="1"/>
    <row r="5801" ht="13.5" hidden="1"/>
    <row r="5802" ht="13.5" hidden="1"/>
    <row r="5803" ht="13.5" hidden="1"/>
    <row r="5804" ht="13.5" hidden="1"/>
    <row r="5805" ht="13.5" hidden="1"/>
    <row r="5806" ht="13.5" hidden="1"/>
    <row r="5807" ht="13.5" hidden="1"/>
    <row r="5808" ht="13.5" hidden="1"/>
    <row r="5809" ht="13.5" hidden="1"/>
    <row r="5810" ht="13.5" hidden="1"/>
    <row r="5811" ht="13.5" hidden="1"/>
    <row r="5812" ht="13.5" hidden="1"/>
    <row r="5813" ht="13.5" hidden="1"/>
    <row r="5814" ht="13.5" hidden="1"/>
    <row r="5815" ht="13.5" hidden="1"/>
    <row r="5816" ht="13.5" hidden="1"/>
    <row r="5817" ht="13.5" hidden="1"/>
    <row r="5818" ht="13.5" hidden="1"/>
    <row r="5819" ht="13.5" hidden="1"/>
    <row r="5820" ht="13.5" hidden="1"/>
    <row r="5821" ht="13.5" hidden="1"/>
    <row r="5822" ht="13.5" hidden="1"/>
    <row r="5823" ht="13.5" hidden="1"/>
    <row r="5824" ht="13.5" hidden="1"/>
    <row r="5825" ht="13.5" hidden="1"/>
    <row r="5826" ht="13.5" hidden="1"/>
    <row r="5827" ht="13.5" hidden="1"/>
    <row r="5828" ht="13.5" hidden="1"/>
    <row r="5829" ht="13.5" hidden="1"/>
    <row r="5830" ht="13.5" hidden="1"/>
    <row r="5831" ht="13.5" hidden="1"/>
    <row r="5832" ht="13.5" hidden="1"/>
    <row r="5833" ht="13.5" hidden="1"/>
    <row r="5834" ht="13.5" hidden="1"/>
    <row r="5835" ht="13.5" hidden="1"/>
    <row r="5836" ht="13.5" hidden="1"/>
    <row r="5837" ht="13.5" hidden="1"/>
    <row r="5838" ht="13.5" hidden="1"/>
    <row r="5839" ht="13.5" hidden="1"/>
    <row r="5840" ht="13.5" hidden="1"/>
    <row r="5841" ht="13.5" hidden="1"/>
    <row r="5842" ht="13.5" hidden="1"/>
    <row r="5843" ht="13.5" hidden="1"/>
    <row r="5844" ht="13.5" hidden="1"/>
    <row r="5845" ht="13.5" hidden="1"/>
    <row r="5846" ht="13.5" hidden="1"/>
    <row r="5847" ht="13.5" hidden="1"/>
    <row r="5848" ht="13.5" hidden="1"/>
    <row r="5849" ht="13.5" hidden="1"/>
    <row r="5850" ht="13.5" hidden="1"/>
    <row r="5851" ht="13.5" hidden="1"/>
    <row r="5852" ht="13.5" hidden="1"/>
    <row r="5853" ht="13.5" hidden="1"/>
    <row r="5854" ht="13.5" hidden="1"/>
    <row r="5855" ht="13.5" hidden="1"/>
    <row r="5856" ht="13.5" hidden="1"/>
    <row r="5857" ht="13.5" hidden="1"/>
    <row r="5858" ht="13.5" hidden="1"/>
    <row r="5859" ht="13.5" hidden="1"/>
    <row r="5860" ht="13.5" hidden="1"/>
    <row r="5861" ht="13.5" hidden="1"/>
    <row r="5862" ht="13.5" hidden="1"/>
    <row r="5863" ht="13.5" hidden="1"/>
    <row r="5864" ht="13.5" hidden="1"/>
    <row r="5865" ht="13.5" hidden="1"/>
    <row r="5866" ht="13.5" hidden="1"/>
    <row r="5867" ht="13.5" hidden="1"/>
    <row r="5868" ht="13.5" hidden="1"/>
    <row r="5869" ht="13.5" hidden="1"/>
    <row r="5870" ht="13.5" hidden="1"/>
    <row r="5871" ht="13.5" hidden="1"/>
    <row r="5872" ht="13.5" hidden="1"/>
    <row r="5873" ht="13.5" hidden="1"/>
    <row r="5874" ht="13.5" hidden="1"/>
    <row r="5875" ht="13.5" hidden="1"/>
    <row r="5876" ht="13.5" hidden="1"/>
    <row r="5877" ht="13.5" hidden="1"/>
    <row r="5878" ht="13.5" hidden="1"/>
    <row r="5879" ht="13.5" hidden="1"/>
    <row r="5880" ht="13.5" hidden="1"/>
    <row r="5881" ht="13.5" hidden="1"/>
    <row r="5882" ht="13.5" hidden="1"/>
    <row r="5883" ht="13.5" hidden="1"/>
    <row r="5884" ht="13.5" hidden="1"/>
    <row r="5885" ht="13.5" hidden="1"/>
    <row r="5886" ht="13.5" hidden="1"/>
    <row r="5887" ht="13.5" hidden="1"/>
    <row r="5888" ht="13.5" hidden="1"/>
    <row r="5889" ht="13.5" hidden="1"/>
    <row r="5890" ht="13.5" hidden="1"/>
    <row r="5891" ht="13.5" hidden="1"/>
    <row r="5892" ht="13.5" hidden="1"/>
    <row r="5893" ht="13.5" hidden="1"/>
    <row r="5894" ht="13.5" hidden="1"/>
    <row r="5895" ht="13.5" hidden="1"/>
    <row r="5896" ht="13.5" hidden="1"/>
    <row r="5897" ht="13.5" hidden="1"/>
    <row r="5898" ht="13.5" hidden="1"/>
    <row r="5899" ht="13.5" hidden="1"/>
    <row r="5900" ht="13.5" hidden="1"/>
    <row r="5901" ht="13.5" hidden="1"/>
    <row r="5902" ht="13.5" hidden="1"/>
    <row r="5903" ht="13.5" hidden="1"/>
    <row r="5904" ht="13.5" hidden="1"/>
    <row r="5905" ht="13.5" hidden="1"/>
    <row r="5906" ht="13.5" hidden="1"/>
    <row r="5907" ht="13.5" hidden="1"/>
    <row r="5908" ht="13.5" hidden="1"/>
    <row r="5909" ht="13.5" hidden="1"/>
    <row r="5910" ht="13.5" hidden="1"/>
    <row r="5911" ht="13.5" hidden="1"/>
    <row r="5912" ht="13.5" hidden="1"/>
    <row r="5913" ht="13.5" hidden="1"/>
    <row r="5914" ht="13.5" hidden="1"/>
    <row r="5915" ht="13.5" hidden="1"/>
    <row r="5916" ht="13.5" hidden="1"/>
    <row r="5917" ht="13.5" hidden="1"/>
    <row r="5918" ht="13.5" hidden="1"/>
    <row r="5919" ht="13.5" hidden="1"/>
    <row r="5920" ht="13.5" hidden="1"/>
    <row r="5921" ht="13.5" hidden="1"/>
    <row r="5922" ht="13.5" hidden="1"/>
    <row r="5923" ht="13.5" hidden="1"/>
    <row r="5924" ht="13.5" hidden="1"/>
    <row r="5925" ht="13.5" hidden="1"/>
    <row r="5926" ht="13.5" hidden="1"/>
    <row r="5927" ht="13.5" hidden="1"/>
    <row r="5928" ht="13.5" hidden="1"/>
    <row r="5929" ht="13.5" hidden="1"/>
    <row r="5930" ht="13.5" hidden="1"/>
    <row r="5931" ht="13.5" hidden="1"/>
    <row r="5932" ht="13.5" hidden="1"/>
    <row r="5933" ht="13.5" hidden="1"/>
    <row r="5934" ht="13.5" hidden="1"/>
    <row r="5935" ht="13.5" hidden="1"/>
    <row r="5936" ht="13.5" hidden="1"/>
    <row r="5937" ht="13.5" hidden="1"/>
    <row r="5938" ht="13.5" hidden="1"/>
    <row r="5939" ht="13.5" hidden="1"/>
    <row r="5940" ht="13.5" hidden="1"/>
    <row r="5941" ht="13.5" hidden="1"/>
    <row r="5942" ht="13.5" hidden="1"/>
    <row r="5943" ht="13.5" hidden="1"/>
    <row r="5944" ht="13.5" hidden="1"/>
    <row r="5945" ht="13.5" hidden="1"/>
    <row r="5946" ht="13.5" hidden="1"/>
    <row r="5947" ht="13.5" hidden="1"/>
    <row r="5948" ht="13.5" hidden="1"/>
    <row r="5949" ht="13.5" hidden="1"/>
    <row r="5950" ht="13.5" hidden="1"/>
    <row r="5951" ht="13.5" hidden="1"/>
    <row r="5952" ht="13.5" hidden="1"/>
    <row r="5953" ht="13.5" hidden="1"/>
    <row r="5954" ht="13.5" hidden="1"/>
    <row r="5955" ht="13.5" hidden="1"/>
    <row r="5956" ht="13.5" hidden="1"/>
    <row r="5957" ht="13.5" hidden="1"/>
    <row r="5958" ht="13.5" hidden="1"/>
    <row r="5959" ht="13.5" hidden="1"/>
    <row r="5960" ht="13.5" hidden="1"/>
    <row r="5961" ht="13.5" hidden="1"/>
    <row r="5962" ht="13.5" hidden="1"/>
    <row r="5963" ht="13.5" hidden="1"/>
    <row r="5964" ht="13.5" hidden="1"/>
    <row r="5965" ht="13.5" hidden="1"/>
    <row r="5966" ht="13.5" hidden="1"/>
    <row r="5967" ht="13.5" hidden="1"/>
    <row r="5968" ht="13.5" hidden="1"/>
    <row r="5969" ht="13.5" hidden="1"/>
    <row r="5970" ht="13.5" hidden="1"/>
    <row r="5971" ht="13.5" hidden="1"/>
    <row r="5972" ht="13.5" hidden="1"/>
    <row r="5973" ht="13.5" hidden="1"/>
    <row r="5974" ht="13.5" hidden="1"/>
    <row r="5975" ht="13.5" hidden="1"/>
    <row r="5976" ht="13.5" hidden="1"/>
    <row r="5977" ht="13.5" hidden="1"/>
    <row r="5978" ht="13.5" hidden="1"/>
    <row r="5979" ht="13.5" hidden="1"/>
    <row r="5980" ht="13.5" hidden="1"/>
    <row r="5981" ht="13.5" hidden="1"/>
    <row r="5982" ht="13.5" hidden="1"/>
    <row r="5983" ht="13.5" hidden="1"/>
    <row r="5984" ht="13.5" hidden="1"/>
    <row r="5985" ht="13.5" hidden="1"/>
    <row r="5986" ht="13.5" hidden="1"/>
    <row r="5987" ht="13.5" hidden="1"/>
    <row r="5988" ht="13.5" hidden="1"/>
    <row r="5989" ht="13.5" hidden="1"/>
    <row r="5990" ht="13.5" hidden="1"/>
    <row r="5991" ht="13.5" hidden="1"/>
    <row r="5992" ht="13.5" hidden="1"/>
    <row r="5993" ht="13.5" hidden="1"/>
    <row r="5994" ht="13.5" hidden="1"/>
    <row r="5995" ht="13.5" hidden="1"/>
    <row r="5996" ht="13.5" hidden="1"/>
    <row r="5997" ht="13.5" hidden="1"/>
    <row r="5998" ht="13.5" hidden="1"/>
    <row r="5999" ht="13.5" hidden="1"/>
    <row r="6000" ht="13.5" hidden="1"/>
    <row r="6001" ht="13.5" hidden="1"/>
    <row r="6002" ht="13.5" hidden="1"/>
    <row r="6003" ht="13.5" hidden="1"/>
    <row r="6004" ht="13.5" hidden="1"/>
    <row r="6005" ht="13.5" hidden="1"/>
    <row r="6006" ht="13.5" hidden="1"/>
    <row r="6007" ht="13.5" hidden="1"/>
    <row r="6008" ht="13.5" hidden="1"/>
    <row r="6009" ht="13.5" hidden="1"/>
    <row r="6010" ht="13.5" hidden="1"/>
    <row r="6011" ht="13.5" hidden="1"/>
    <row r="6012" ht="13.5" hidden="1"/>
    <row r="6013" ht="13.5" hidden="1"/>
    <row r="6014" ht="13.5" hidden="1"/>
    <row r="6015" ht="13.5" hidden="1"/>
    <row r="6016" ht="13.5" hidden="1"/>
    <row r="6017" ht="13.5" hidden="1"/>
    <row r="6018" ht="13.5" hidden="1"/>
    <row r="6019" ht="13.5" hidden="1"/>
    <row r="6020" ht="13.5" hidden="1"/>
    <row r="6021" ht="13.5" hidden="1"/>
    <row r="6022" ht="13.5" hidden="1"/>
    <row r="6023" ht="13.5" hidden="1"/>
    <row r="6024" ht="13.5" hidden="1"/>
    <row r="6025" ht="13.5" hidden="1"/>
    <row r="6026" ht="13.5" hidden="1"/>
    <row r="6027" ht="13.5" hidden="1"/>
    <row r="6028" ht="13.5" hidden="1"/>
    <row r="6029" ht="13.5" hidden="1"/>
    <row r="6030" ht="13.5" hidden="1"/>
    <row r="6031" ht="13.5" hidden="1"/>
    <row r="6032" ht="13.5" hidden="1"/>
    <row r="6033" ht="13.5" hidden="1"/>
    <row r="6034" ht="13.5" hidden="1"/>
    <row r="6035" ht="13.5" hidden="1"/>
    <row r="6036" ht="13.5" hidden="1"/>
    <row r="6037" ht="13.5" hidden="1"/>
    <row r="6038" ht="13.5" hidden="1"/>
    <row r="6039" ht="13.5" hidden="1"/>
    <row r="6040" ht="13.5" hidden="1"/>
    <row r="6041" ht="13.5" hidden="1"/>
    <row r="6042" ht="13.5" hidden="1"/>
    <row r="6043" ht="13.5" hidden="1"/>
    <row r="6044" ht="13.5" hidden="1"/>
    <row r="6045" ht="13.5" hidden="1"/>
    <row r="6046" ht="13.5" hidden="1"/>
    <row r="6047" ht="13.5" hidden="1"/>
    <row r="6048" ht="13.5" hidden="1"/>
    <row r="6049" ht="13.5" hidden="1"/>
    <row r="6050" ht="13.5" hidden="1"/>
    <row r="6051" ht="13.5" hidden="1"/>
    <row r="6052" ht="13.5" hidden="1"/>
    <row r="6053" ht="13.5" hidden="1"/>
    <row r="6054" ht="13.5" hidden="1"/>
    <row r="6055" ht="13.5" hidden="1"/>
    <row r="6056" ht="13.5" hidden="1"/>
    <row r="6057" ht="13.5" hidden="1"/>
    <row r="6058" ht="13.5" hidden="1"/>
    <row r="6059" ht="13.5" hidden="1"/>
    <row r="6060" ht="13.5" hidden="1"/>
    <row r="6061" ht="13.5" hidden="1"/>
    <row r="6062" ht="13.5" hidden="1"/>
    <row r="6063" ht="13.5" hidden="1"/>
    <row r="6064" ht="13.5" hidden="1"/>
    <row r="6065" ht="13.5" hidden="1"/>
    <row r="6066" ht="13.5" hidden="1"/>
    <row r="6067" ht="13.5" hidden="1"/>
    <row r="6068" ht="13.5" hidden="1"/>
    <row r="6069" ht="13.5" hidden="1"/>
    <row r="6070" ht="13.5" hidden="1"/>
    <row r="6071" ht="13.5" hidden="1"/>
    <row r="6072" ht="13.5" hidden="1"/>
    <row r="6073" ht="13.5" hidden="1"/>
    <row r="6074" ht="13.5" hidden="1"/>
    <row r="6075" ht="13.5" hidden="1"/>
    <row r="6076" ht="13.5" hidden="1"/>
    <row r="6077" ht="13.5" hidden="1"/>
    <row r="6078" ht="13.5" hidden="1"/>
    <row r="6079" ht="13.5" hidden="1"/>
    <row r="6080" ht="13.5" hidden="1"/>
    <row r="6081" ht="13.5" hidden="1"/>
    <row r="6082" ht="13.5" hidden="1"/>
    <row r="6083" ht="13.5" hidden="1"/>
    <row r="6084" ht="13.5" hidden="1"/>
    <row r="6085" ht="13.5" hidden="1"/>
    <row r="6086" ht="13.5" hidden="1"/>
    <row r="6087" ht="13.5" hidden="1"/>
    <row r="6088" ht="13.5" hidden="1"/>
    <row r="6089" ht="13.5" hidden="1"/>
    <row r="6090" ht="13.5" hidden="1"/>
    <row r="6091" ht="13.5" hidden="1"/>
    <row r="6092" ht="13.5" hidden="1"/>
    <row r="6093" ht="13.5" hidden="1"/>
    <row r="6094" ht="13.5" hidden="1"/>
    <row r="6095" ht="13.5" hidden="1"/>
    <row r="6096" ht="13.5" hidden="1"/>
    <row r="6097" ht="13.5" hidden="1"/>
    <row r="6098" ht="13.5" hidden="1"/>
    <row r="6099" ht="13.5" hidden="1"/>
    <row r="6100" ht="13.5" hidden="1"/>
    <row r="6101" ht="13.5" hidden="1"/>
    <row r="6102" ht="13.5" hidden="1"/>
    <row r="6103" ht="13.5" hidden="1"/>
    <row r="6104" ht="13.5" hidden="1"/>
    <row r="6105" ht="13.5" hidden="1"/>
    <row r="6106" ht="13.5" hidden="1"/>
    <row r="6107" ht="13.5" hidden="1"/>
    <row r="6108" ht="13.5" hidden="1"/>
    <row r="6109" ht="13.5" hidden="1"/>
    <row r="6110" ht="13.5" hidden="1"/>
    <row r="6111" ht="13.5" hidden="1"/>
    <row r="6112" ht="13.5" hidden="1"/>
    <row r="6113" ht="13.5" hidden="1"/>
    <row r="6114" ht="13.5" hidden="1"/>
    <row r="6115" ht="13.5" hidden="1"/>
    <row r="6116" ht="13.5" hidden="1"/>
    <row r="6117" ht="13.5" hidden="1"/>
    <row r="6118" ht="13.5" hidden="1"/>
    <row r="6119" ht="13.5" hidden="1"/>
    <row r="6120" ht="13.5" hidden="1"/>
    <row r="6121" ht="13.5" hidden="1"/>
    <row r="6122" ht="13.5" hidden="1"/>
    <row r="6123" ht="13.5" hidden="1"/>
    <row r="6124" ht="13.5" hidden="1"/>
    <row r="6125" ht="13.5" hidden="1"/>
    <row r="6126" ht="13.5" hidden="1"/>
    <row r="6127" ht="13.5" hidden="1"/>
    <row r="6128" ht="13.5" hidden="1"/>
    <row r="6129" ht="13.5" hidden="1"/>
    <row r="6130" ht="13.5" hidden="1"/>
    <row r="6131" ht="13.5" hidden="1"/>
    <row r="6132" ht="13.5" hidden="1"/>
    <row r="6133" ht="13.5" hidden="1"/>
    <row r="6134" ht="13.5" hidden="1"/>
    <row r="6135" ht="13.5" hidden="1"/>
    <row r="6136" ht="13.5" hidden="1"/>
    <row r="6137" ht="13.5" hidden="1"/>
    <row r="6138" ht="13.5" hidden="1"/>
    <row r="6139" ht="13.5" hidden="1"/>
    <row r="6140" ht="13.5" hidden="1"/>
    <row r="6141" ht="13.5" hidden="1"/>
    <row r="6142" ht="13.5" hidden="1"/>
    <row r="6143" ht="13.5" hidden="1"/>
    <row r="6144" ht="13.5" hidden="1"/>
    <row r="6145" ht="13.5" hidden="1"/>
    <row r="6146" ht="13.5" hidden="1"/>
    <row r="6147" ht="13.5" hidden="1"/>
    <row r="6148" ht="13.5" hidden="1"/>
    <row r="6149" ht="13.5" hidden="1"/>
    <row r="6150" ht="13.5" hidden="1"/>
    <row r="6151" ht="13.5" hidden="1"/>
    <row r="6152" ht="13.5" hidden="1"/>
    <row r="6153" ht="13.5" hidden="1"/>
    <row r="6154" ht="13.5" hidden="1"/>
    <row r="6155" ht="13.5" hidden="1"/>
    <row r="6156" ht="13.5" hidden="1"/>
    <row r="6157" ht="13.5" hidden="1"/>
    <row r="6158" ht="13.5" hidden="1"/>
    <row r="6159" ht="13.5" hidden="1"/>
    <row r="6160" ht="13.5" hidden="1"/>
    <row r="6161" ht="13.5" hidden="1"/>
    <row r="6162" ht="13.5" hidden="1"/>
    <row r="6163" ht="13.5" hidden="1"/>
    <row r="6164" ht="13.5" hidden="1"/>
    <row r="6165" ht="13.5" hidden="1"/>
    <row r="6166" ht="13.5" hidden="1"/>
    <row r="6167" ht="13.5" hidden="1"/>
    <row r="6168" ht="13.5" hidden="1"/>
    <row r="6169" ht="13.5" hidden="1"/>
    <row r="6170" ht="13.5" hidden="1"/>
    <row r="6171" ht="13.5" hidden="1"/>
    <row r="6172" ht="13.5" hidden="1"/>
    <row r="6173" ht="13.5" hidden="1"/>
    <row r="6174" ht="13.5" hidden="1"/>
    <row r="6175" ht="13.5" hidden="1"/>
    <row r="6176" ht="13.5" hidden="1"/>
    <row r="6177" ht="13.5" hidden="1"/>
    <row r="6178" ht="13.5" hidden="1"/>
    <row r="6179" ht="13.5" hidden="1"/>
    <row r="6180" ht="13.5" hidden="1"/>
    <row r="6181" ht="13.5" hidden="1"/>
    <row r="6182" ht="13.5" hidden="1"/>
    <row r="6183" ht="13.5" hidden="1"/>
    <row r="6184" ht="13.5" hidden="1"/>
    <row r="6185" ht="13.5" hidden="1"/>
    <row r="6186" ht="13.5" hidden="1"/>
    <row r="6187" ht="13.5" hidden="1"/>
    <row r="6188" ht="13.5" hidden="1"/>
    <row r="6189" ht="13.5" hidden="1"/>
    <row r="6190" ht="13.5" hidden="1"/>
    <row r="6191" ht="13.5" hidden="1"/>
    <row r="6192" ht="13.5" hidden="1"/>
    <row r="6193" ht="13.5" hidden="1"/>
    <row r="6194" ht="13.5" hidden="1"/>
    <row r="6195" ht="13.5" hidden="1"/>
    <row r="6196" ht="13.5" hidden="1"/>
    <row r="6197" ht="13.5" hidden="1"/>
    <row r="6198" ht="13.5" hidden="1"/>
    <row r="6199" ht="13.5" hidden="1"/>
    <row r="6200" ht="13.5" hidden="1"/>
    <row r="6201" ht="13.5" hidden="1"/>
    <row r="6202" ht="13.5" hidden="1"/>
    <row r="6203" ht="13.5" hidden="1"/>
    <row r="6204" ht="13.5" hidden="1"/>
    <row r="6205" ht="13.5" hidden="1"/>
    <row r="6206" ht="13.5" hidden="1"/>
    <row r="6207" ht="13.5" hidden="1"/>
    <row r="6208" ht="13.5" hidden="1"/>
    <row r="6209" ht="13.5" hidden="1"/>
    <row r="6210" ht="13.5" hidden="1"/>
    <row r="6211" ht="13.5" hidden="1"/>
    <row r="6212" ht="13.5" hidden="1"/>
    <row r="6213" ht="13.5" hidden="1"/>
    <row r="6214" ht="13.5" hidden="1"/>
    <row r="6215" ht="13.5" hidden="1"/>
    <row r="6216" ht="13.5" hidden="1"/>
    <row r="6217" ht="13.5" hidden="1"/>
    <row r="6218" ht="13.5" hidden="1"/>
    <row r="6219" ht="13.5" hidden="1"/>
    <row r="6220" ht="13.5" hidden="1"/>
    <row r="6221" ht="13.5" hidden="1"/>
    <row r="6222" ht="13.5" hidden="1"/>
    <row r="6223" ht="13.5" hidden="1"/>
    <row r="6224" ht="13.5" hidden="1"/>
    <row r="6225" ht="13.5" hidden="1"/>
    <row r="6226" ht="13.5" hidden="1"/>
    <row r="6227" ht="13.5" hidden="1"/>
    <row r="6228" ht="13.5" hidden="1"/>
    <row r="6229" ht="13.5" hidden="1"/>
    <row r="6230" ht="13.5" hidden="1"/>
    <row r="6231" ht="13.5" hidden="1"/>
    <row r="6232" ht="13.5" hidden="1"/>
    <row r="6233" ht="13.5" hidden="1"/>
    <row r="6234" ht="13.5" hidden="1"/>
    <row r="6235" ht="13.5" hidden="1"/>
    <row r="6236" ht="13.5" hidden="1"/>
    <row r="6237" ht="13.5" hidden="1"/>
    <row r="6238" ht="13.5" hidden="1"/>
    <row r="6239" ht="13.5" hidden="1"/>
    <row r="6240" ht="13.5" hidden="1"/>
    <row r="6241" ht="13.5" hidden="1"/>
    <row r="6242" ht="13.5" hidden="1"/>
    <row r="6243" ht="13.5" hidden="1"/>
    <row r="6244" ht="13.5" hidden="1"/>
    <row r="6245" ht="13.5" hidden="1"/>
    <row r="6246" ht="13.5" hidden="1"/>
    <row r="6247" ht="13.5" hidden="1"/>
    <row r="6248" ht="13.5" hidden="1"/>
    <row r="6249" ht="13.5" hidden="1"/>
    <row r="6250" ht="13.5" hidden="1"/>
    <row r="6251" ht="13.5" hidden="1"/>
    <row r="6252" ht="13.5" hidden="1"/>
    <row r="6253" ht="13.5" hidden="1"/>
    <row r="6254" ht="13.5" hidden="1"/>
    <row r="6255" ht="13.5" hidden="1"/>
    <row r="6256" ht="13.5" hidden="1"/>
    <row r="6257" ht="13.5" hidden="1"/>
    <row r="6258" ht="13.5" hidden="1"/>
    <row r="6259" ht="13.5" hidden="1"/>
    <row r="6260" ht="13.5" hidden="1"/>
    <row r="6261" ht="13.5" hidden="1"/>
    <row r="6262" ht="13.5" hidden="1"/>
    <row r="6263" ht="13.5" hidden="1"/>
    <row r="6264" ht="13.5" hidden="1"/>
    <row r="6265" ht="13.5" hidden="1"/>
    <row r="6266" ht="13.5" hidden="1"/>
    <row r="6267" ht="13.5" hidden="1"/>
    <row r="6268" ht="13.5" hidden="1"/>
    <row r="6269" ht="13.5" hidden="1"/>
    <row r="6270" ht="13.5" hidden="1"/>
    <row r="6271" ht="13.5" hidden="1"/>
    <row r="6272" ht="13.5" hidden="1"/>
    <row r="6273" ht="13.5" hidden="1"/>
    <row r="6274" ht="13.5" hidden="1"/>
    <row r="6275" ht="13.5" hidden="1"/>
    <row r="6276" ht="13.5" hidden="1"/>
    <row r="6277" ht="13.5" hidden="1"/>
    <row r="6278" ht="13.5" hidden="1"/>
    <row r="6279" ht="13.5" hidden="1"/>
    <row r="6280" ht="13.5" hidden="1"/>
    <row r="6281" ht="13.5" hidden="1"/>
    <row r="6282" ht="13.5" hidden="1"/>
    <row r="6283" ht="13.5" hidden="1"/>
    <row r="6284" ht="13.5" hidden="1"/>
    <row r="6285" ht="13.5" hidden="1"/>
    <row r="6286" ht="13.5" hidden="1"/>
    <row r="6287" ht="13.5" hidden="1"/>
    <row r="6288" ht="13.5" hidden="1"/>
    <row r="6289" ht="13.5" hidden="1"/>
    <row r="6290" ht="13.5" hidden="1"/>
    <row r="6291" ht="13.5" hidden="1"/>
    <row r="6292" ht="13.5" hidden="1"/>
    <row r="6293" ht="13.5" hidden="1"/>
    <row r="6294" ht="13.5" hidden="1"/>
    <row r="6295" ht="13.5" hidden="1"/>
    <row r="6296" ht="13.5" hidden="1"/>
    <row r="6297" ht="13.5" hidden="1"/>
    <row r="6298" ht="13.5" hidden="1"/>
    <row r="6299" ht="13.5" hidden="1"/>
    <row r="6300" ht="13.5" hidden="1"/>
    <row r="6301" ht="13.5" hidden="1"/>
    <row r="6302" ht="13.5" hidden="1"/>
    <row r="6303" ht="13.5" hidden="1"/>
    <row r="6304" ht="13.5" hidden="1"/>
    <row r="6305" ht="13.5" hidden="1"/>
    <row r="6306" ht="13.5" hidden="1"/>
    <row r="6307" ht="13.5" hidden="1"/>
    <row r="6308" ht="13.5" hidden="1"/>
    <row r="6309" ht="13.5" hidden="1"/>
    <row r="6310" ht="13.5" hidden="1"/>
    <row r="6311" ht="13.5" hidden="1"/>
    <row r="6312" ht="13.5" hidden="1"/>
    <row r="6313" ht="13.5" hidden="1"/>
    <row r="6314" ht="13.5" hidden="1"/>
    <row r="6315" ht="13.5" hidden="1"/>
    <row r="6316" ht="13.5" hidden="1"/>
    <row r="6317" ht="13.5" hidden="1"/>
    <row r="6318" ht="13.5" hidden="1"/>
    <row r="6319" ht="13.5" hidden="1"/>
    <row r="6320" ht="13.5" hidden="1"/>
    <row r="6321" ht="13.5" hidden="1"/>
    <row r="6322" ht="13.5" hidden="1"/>
    <row r="6323" ht="13.5" hidden="1"/>
    <row r="6324" ht="13.5" hidden="1"/>
    <row r="6325" ht="13.5" hidden="1"/>
    <row r="6326" ht="13.5" hidden="1"/>
    <row r="6327" ht="13.5" hidden="1"/>
    <row r="6328" ht="13.5" hidden="1"/>
    <row r="6329" ht="13.5" hidden="1"/>
    <row r="6330" ht="13.5" hidden="1"/>
    <row r="6331" ht="13.5" hidden="1"/>
    <row r="6332" ht="13.5" hidden="1"/>
    <row r="6333" ht="13.5" hidden="1"/>
    <row r="6334" ht="13.5" hidden="1"/>
    <row r="6335" ht="13.5" hidden="1"/>
    <row r="6336" ht="13.5" hidden="1"/>
    <row r="6337" ht="13.5" hidden="1"/>
    <row r="6338" ht="13.5" hidden="1"/>
    <row r="6339" ht="13.5" hidden="1"/>
    <row r="6340" ht="13.5" hidden="1"/>
    <row r="6341" ht="13.5" hidden="1"/>
    <row r="6342" ht="13.5" hidden="1"/>
    <row r="6343" ht="13.5" hidden="1"/>
    <row r="6344" ht="13.5" hidden="1"/>
    <row r="6345" ht="13.5" hidden="1"/>
    <row r="6346" ht="13.5" hidden="1"/>
    <row r="6347" ht="13.5" hidden="1"/>
    <row r="6348" ht="13.5" hidden="1"/>
    <row r="6349" ht="13.5" hidden="1"/>
    <row r="6350" ht="13.5" hidden="1"/>
    <row r="6351" ht="13.5" hidden="1"/>
    <row r="6352" ht="13.5" hidden="1"/>
    <row r="6353" ht="13.5" hidden="1"/>
    <row r="6354" ht="13.5" hidden="1"/>
    <row r="6355" ht="13.5" hidden="1"/>
    <row r="6356" ht="13.5" hidden="1"/>
    <row r="6357" ht="13.5" hidden="1"/>
    <row r="6358" ht="13.5" hidden="1"/>
    <row r="6359" ht="13.5" hidden="1"/>
    <row r="6360" ht="13.5" hidden="1"/>
    <row r="6361" ht="13.5" hidden="1"/>
    <row r="6362" ht="13.5" hidden="1"/>
    <row r="6363" ht="13.5" hidden="1"/>
    <row r="6364" ht="13.5" hidden="1"/>
    <row r="6365" ht="13.5" hidden="1"/>
    <row r="6366" ht="13.5" hidden="1"/>
    <row r="6367" ht="13.5" hidden="1"/>
    <row r="6368" ht="13.5" hidden="1"/>
    <row r="6369" ht="13.5" hidden="1"/>
    <row r="6370" ht="13.5" hidden="1"/>
    <row r="6371" ht="13.5" hidden="1"/>
    <row r="6372" ht="13.5" hidden="1"/>
    <row r="6373" ht="13.5" hidden="1"/>
    <row r="6374" ht="13.5" hidden="1"/>
    <row r="6375" ht="13.5" hidden="1"/>
    <row r="6376" ht="13.5" hidden="1"/>
    <row r="6377" ht="13.5" hidden="1"/>
    <row r="6378" ht="13.5" hidden="1"/>
    <row r="6379" ht="13.5" hidden="1"/>
    <row r="6380" ht="13.5" hidden="1"/>
    <row r="6381" ht="13.5" hidden="1"/>
    <row r="6382" ht="13.5" hidden="1"/>
    <row r="6383" ht="13.5" hidden="1"/>
    <row r="6384" ht="13.5" hidden="1"/>
    <row r="6385" ht="13.5" hidden="1"/>
    <row r="6386" ht="13.5" hidden="1"/>
    <row r="6387" ht="13.5" hidden="1"/>
    <row r="6388" ht="13.5" hidden="1"/>
    <row r="6389" ht="13.5" hidden="1"/>
    <row r="6390" ht="13.5" hidden="1"/>
    <row r="6391" ht="13.5" hidden="1"/>
    <row r="6392" ht="13.5" hidden="1"/>
    <row r="6393" ht="13.5" hidden="1"/>
    <row r="6394" ht="13.5" hidden="1"/>
    <row r="6395" ht="13.5" hidden="1"/>
    <row r="6396" ht="13.5" hidden="1"/>
    <row r="6397" ht="13.5" hidden="1"/>
    <row r="6398" ht="13.5" hidden="1"/>
    <row r="6399" ht="13.5" hidden="1"/>
    <row r="6400" ht="13.5" hidden="1"/>
    <row r="6401" ht="13.5" hidden="1"/>
    <row r="6402" ht="13.5" hidden="1"/>
    <row r="6403" ht="13.5" hidden="1"/>
    <row r="6404" ht="13.5" hidden="1"/>
    <row r="6405" ht="13.5" hidden="1"/>
    <row r="6406" ht="13.5" hidden="1"/>
    <row r="6407" ht="13.5" hidden="1"/>
    <row r="6408" ht="13.5" hidden="1"/>
    <row r="6409" ht="13.5" hidden="1"/>
    <row r="6410" ht="13.5" hidden="1"/>
    <row r="6411" ht="13.5" hidden="1"/>
    <row r="6412" ht="13.5" hidden="1"/>
    <row r="6413" ht="13.5" hidden="1"/>
    <row r="6414" ht="13.5" hidden="1"/>
    <row r="6415" ht="13.5" hidden="1"/>
    <row r="6416" ht="13.5" hidden="1"/>
    <row r="6417" ht="13.5" hidden="1"/>
    <row r="6418" ht="13.5" hidden="1"/>
    <row r="6419" ht="13.5" hidden="1"/>
    <row r="6420" ht="13.5" hidden="1"/>
    <row r="6421" ht="13.5" hidden="1"/>
    <row r="6422" ht="13.5" hidden="1"/>
    <row r="6423" ht="13.5" hidden="1"/>
    <row r="6424" ht="13.5" hidden="1"/>
    <row r="6425" ht="13.5" hidden="1"/>
    <row r="6426" ht="13.5" hidden="1"/>
    <row r="6427" ht="13.5" hidden="1"/>
    <row r="6428" ht="13.5" hidden="1"/>
    <row r="6429" ht="13.5" hidden="1"/>
    <row r="6430" ht="13.5" hidden="1"/>
    <row r="6431" ht="13.5" hidden="1"/>
    <row r="6432" ht="13.5" hidden="1"/>
    <row r="6433" ht="13.5" hidden="1"/>
    <row r="6434" ht="13.5" hidden="1"/>
    <row r="6435" ht="13.5" hidden="1"/>
    <row r="6436" ht="13.5" hidden="1"/>
    <row r="6437" ht="13.5" hidden="1"/>
    <row r="6438" ht="13.5" hidden="1"/>
    <row r="6439" ht="13.5" hidden="1"/>
    <row r="6440" ht="13.5" hidden="1"/>
    <row r="6441" ht="13.5" hidden="1"/>
    <row r="6442" ht="13.5" hidden="1"/>
    <row r="6443" ht="13.5" hidden="1"/>
    <row r="6444" ht="13.5" hidden="1"/>
    <row r="6445" ht="13.5" hidden="1"/>
    <row r="6446" ht="13.5" hidden="1"/>
    <row r="6447" ht="13.5" hidden="1"/>
    <row r="6448" ht="13.5" hidden="1"/>
    <row r="6449" ht="13.5" hidden="1"/>
    <row r="6450" ht="13.5" hidden="1"/>
    <row r="6451" ht="13.5" hidden="1"/>
    <row r="6452" ht="13.5" hidden="1"/>
    <row r="6453" ht="13.5" hidden="1"/>
    <row r="6454" ht="13.5" hidden="1"/>
    <row r="6455" ht="13.5" hidden="1"/>
    <row r="6456" ht="13.5" hidden="1"/>
    <row r="6457" ht="13.5" hidden="1"/>
    <row r="6458" ht="13.5" hidden="1"/>
    <row r="6459" ht="13.5" hidden="1"/>
    <row r="6460" ht="13.5" hidden="1"/>
    <row r="6461" ht="13.5" hidden="1"/>
    <row r="6462" ht="13.5" hidden="1"/>
    <row r="6463" ht="13.5" hidden="1"/>
    <row r="6464" ht="13.5" hidden="1"/>
    <row r="6465" ht="13.5" hidden="1"/>
    <row r="6466" ht="13.5" hidden="1"/>
    <row r="6467" ht="13.5" hidden="1"/>
    <row r="6468" ht="13.5" hidden="1"/>
    <row r="6469" ht="13.5" hidden="1"/>
    <row r="6470" ht="13.5" hidden="1"/>
    <row r="6471" ht="13.5" hidden="1"/>
    <row r="6472" ht="13.5" hidden="1"/>
    <row r="6473" ht="13.5" hidden="1"/>
    <row r="6474" ht="13.5" hidden="1"/>
    <row r="6475" ht="13.5" hidden="1"/>
    <row r="6476" ht="13.5" hidden="1"/>
    <row r="6477" ht="13.5" hidden="1"/>
    <row r="6478" ht="13.5" hidden="1"/>
    <row r="6479" ht="13.5" hidden="1"/>
    <row r="6480" ht="13.5" hidden="1"/>
    <row r="6481" ht="13.5" hidden="1"/>
    <row r="6482" ht="13.5" hidden="1"/>
    <row r="6483" ht="13.5" hidden="1"/>
    <row r="6484" ht="13.5" hidden="1"/>
    <row r="6485" ht="13.5" hidden="1"/>
    <row r="6486" ht="13.5" hidden="1"/>
    <row r="6487" ht="13.5" hidden="1"/>
    <row r="6488" ht="13.5" hidden="1"/>
    <row r="6489" ht="13.5" hidden="1"/>
    <row r="6490" ht="13.5" hidden="1"/>
    <row r="6491" ht="13.5" hidden="1"/>
    <row r="6492" ht="13.5" hidden="1"/>
    <row r="6493" ht="13.5" hidden="1"/>
    <row r="6494" ht="13.5" hidden="1"/>
    <row r="6495" ht="13.5" hidden="1"/>
    <row r="6496" ht="13.5" hidden="1"/>
    <row r="6497" ht="13.5" hidden="1"/>
    <row r="6498" ht="13.5" hidden="1"/>
    <row r="6499" ht="13.5" hidden="1"/>
    <row r="6500" ht="13.5" hidden="1"/>
    <row r="6501" ht="13.5" hidden="1"/>
    <row r="6502" ht="13.5" hidden="1"/>
    <row r="6503" ht="13.5" hidden="1"/>
    <row r="6504" ht="13.5" hidden="1"/>
    <row r="6505" ht="13.5" hidden="1"/>
    <row r="6506" ht="13.5" hidden="1"/>
    <row r="6507" ht="13.5" hidden="1"/>
    <row r="6508" ht="13.5" hidden="1"/>
    <row r="6509" ht="13.5" hidden="1"/>
    <row r="6510" ht="13.5" hidden="1"/>
    <row r="6511" ht="13.5" hidden="1"/>
    <row r="6512" ht="13.5" hidden="1"/>
    <row r="6513" ht="13.5" hidden="1"/>
    <row r="6514" ht="13.5" hidden="1"/>
    <row r="6515" ht="13.5" hidden="1"/>
    <row r="6516" ht="13.5" hidden="1"/>
    <row r="6517" ht="13.5" hidden="1"/>
    <row r="6518" ht="13.5" hidden="1"/>
    <row r="6519" ht="13.5" hidden="1"/>
    <row r="6520" ht="13.5" hidden="1"/>
    <row r="6521" ht="13.5" hidden="1"/>
    <row r="6522" ht="13.5" hidden="1"/>
    <row r="6523" ht="13.5" hidden="1"/>
    <row r="6524" ht="13.5" hidden="1"/>
    <row r="6525" ht="13.5" hidden="1"/>
    <row r="6526" ht="13.5" hidden="1"/>
    <row r="6527" ht="13.5" hidden="1"/>
    <row r="6528" ht="13.5" hidden="1"/>
    <row r="6529" ht="13.5" hidden="1"/>
    <row r="6530" ht="13.5" hidden="1"/>
    <row r="6531" ht="13.5" hidden="1"/>
    <row r="6532" ht="13.5" hidden="1"/>
    <row r="6533" ht="13.5" hidden="1"/>
    <row r="6534" ht="13.5" hidden="1"/>
    <row r="6535" ht="13.5" hidden="1"/>
    <row r="6536" ht="13.5" hidden="1"/>
    <row r="6537" ht="13.5" hidden="1"/>
    <row r="6538" ht="13.5" hidden="1"/>
    <row r="6539" ht="13.5" hidden="1"/>
    <row r="6540" ht="13.5" hidden="1"/>
    <row r="6541" ht="13.5" hidden="1"/>
    <row r="6542" ht="13.5" hidden="1"/>
    <row r="6543" ht="13.5" hidden="1"/>
    <row r="6544" ht="13.5" hidden="1"/>
    <row r="6545" ht="13.5" hidden="1"/>
    <row r="6546" ht="13.5" hidden="1"/>
    <row r="6547" ht="13.5" hidden="1"/>
    <row r="6548" ht="13.5" hidden="1"/>
    <row r="6549" ht="13.5" hidden="1"/>
    <row r="6550" ht="13.5" hidden="1"/>
    <row r="6551" ht="13.5" hidden="1"/>
    <row r="6552" ht="13.5" hidden="1"/>
    <row r="6553" ht="13.5" hidden="1"/>
    <row r="6554" ht="13.5" hidden="1"/>
    <row r="6555" ht="13.5" hidden="1"/>
    <row r="6556" ht="13.5" hidden="1"/>
    <row r="6557" ht="13.5" hidden="1"/>
    <row r="6558" ht="13.5" hidden="1"/>
    <row r="6559" ht="13.5" hidden="1"/>
    <row r="6560" ht="13.5" hidden="1"/>
    <row r="6561" ht="13.5" hidden="1"/>
    <row r="6562" ht="13.5" hidden="1"/>
    <row r="6563" ht="13.5" hidden="1"/>
    <row r="6564" ht="13.5" hidden="1"/>
    <row r="6565" ht="13.5" hidden="1"/>
    <row r="6566" ht="13.5" hidden="1"/>
    <row r="6567" ht="13.5" hidden="1"/>
    <row r="6568" ht="13.5" hidden="1"/>
    <row r="6569" ht="13.5" hidden="1"/>
    <row r="6570" ht="13.5" hidden="1"/>
    <row r="6571" ht="13.5" hidden="1"/>
    <row r="6572" ht="13.5" hidden="1"/>
    <row r="6573" ht="13.5" hidden="1"/>
    <row r="6574" ht="13.5" hidden="1"/>
    <row r="6575" ht="13.5" hidden="1"/>
    <row r="6576" ht="13.5" hidden="1"/>
    <row r="6577" ht="13.5" hidden="1"/>
    <row r="6578" ht="13.5" hidden="1"/>
    <row r="6579" ht="13.5" hidden="1"/>
    <row r="6580" ht="13.5" hidden="1"/>
    <row r="6581" ht="13.5" hidden="1"/>
    <row r="6582" ht="13.5" hidden="1"/>
    <row r="6583" ht="13.5" hidden="1"/>
    <row r="6584" ht="13.5" hidden="1"/>
    <row r="6585" ht="13.5" hidden="1"/>
    <row r="6586" ht="13.5" hidden="1"/>
    <row r="6587" ht="13.5" hidden="1"/>
    <row r="6588" ht="13.5" hidden="1"/>
    <row r="6589" ht="13.5" hidden="1"/>
    <row r="6590" ht="13.5" hidden="1"/>
    <row r="6591" ht="13.5" hidden="1"/>
    <row r="6592" ht="13.5" hidden="1"/>
    <row r="6593" ht="13.5" hidden="1"/>
    <row r="6594" ht="13.5" hidden="1"/>
    <row r="6595" ht="13.5" hidden="1"/>
    <row r="6596" ht="13.5" hidden="1"/>
    <row r="6597" ht="13.5" hidden="1"/>
    <row r="6598" ht="13.5" hidden="1"/>
    <row r="6599" ht="13.5" hidden="1"/>
    <row r="6600" ht="13.5" hidden="1"/>
    <row r="6601" ht="13.5" hidden="1"/>
    <row r="6602" ht="13.5" hidden="1"/>
    <row r="6603" ht="13.5" hidden="1"/>
    <row r="6604" ht="13.5" hidden="1"/>
    <row r="6605" ht="13.5" hidden="1"/>
    <row r="6606" ht="13.5" hidden="1"/>
    <row r="6607" ht="13.5" hidden="1"/>
    <row r="6608" ht="13.5" hidden="1"/>
    <row r="6609" ht="13.5" hidden="1"/>
    <row r="6610" ht="13.5" hidden="1"/>
    <row r="6611" ht="13.5" hidden="1"/>
    <row r="6612" ht="13.5" hidden="1"/>
    <row r="6613" ht="13.5" hidden="1"/>
    <row r="6614" ht="13.5" hidden="1"/>
    <row r="6615" ht="13.5" hidden="1"/>
    <row r="6616" ht="13.5" hidden="1"/>
    <row r="6617" ht="13.5" hidden="1"/>
    <row r="6618" ht="13.5" hidden="1"/>
    <row r="6619" ht="13.5" hidden="1"/>
    <row r="6620" ht="13.5" hidden="1"/>
    <row r="6621" ht="13.5" hidden="1"/>
    <row r="6622" ht="13.5" hidden="1"/>
    <row r="6623" ht="13.5" hidden="1"/>
    <row r="6624" ht="13.5" hidden="1"/>
    <row r="6625" ht="13.5" hidden="1"/>
    <row r="6626" ht="13.5" hidden="1"/>
    <row r="6627" ht="13.5" hidden="1"/>
    <row r="6628" ht="13.5" hidden="1"/>
    <row r="6629" ht="13.5" hidden="1"/>
    <row r="6630" ht="13.5" hidden="1"/>
    <row r="6631" ht="13.5" hidden="1"/>
    <row r="6632" ht="13.5" hidden="1"/>
    <row r="6633" ht="13.5" hidden="1"/>
    <row r="6634" ht="13.5" hidden="1"/>
    <row r="6635" ht="13.5" hidden="1"/>
    <row r="6636" ht="13.5" hidden="1"/>
    <row r="6637" ht="13.5" hidden="1"/>
    <row r="6638" ht="13.5" hidden="1"/>
    <row r="6639" ht="13.5" hidden="1"/>
    <row r="6640" ht="13.5" hidden="1"/>
    <row r="6641" ht="13.5" hidden="1"/>
    <row r="6642" ht="13.5" hidden="1"/>
    <row r="6643" ht="13.5" hidden="1"/>
    <row r="6644" ht="13.5" hidden="1"/>
    <row r="6645" ht="13.5" hidden="1"/>
    <row r="6646" ht="13.5" hidden="1"/>
    <row r="6647" ht="13.5" hidden="1"/>
    <row r="6648" ht="13.5" hidden="1"/>
    <row r="6649" ht="13.5" hidden="1"/>
    <row r="6650" ht="13.5" hidden="1"/>
    <row r="6651" ht="13.5" hidden="1"/>
    <row r="6652" ht="13.5" hidden="1"/>
    <row r="6653" ht="13.5" hidden="1"/>
    <row r="6654" ht="13.5" hidden="1"/>
    <row r="6655" ht="13.5" hidden="1"/>
    <row r="6656" ht="13.5" hidden="1"/>
    <row r="6657" ht="13.5" hidden="1"/>
    <row r="6658" ht="13.5" hidden="1"/>
    <row r="6659" ht="13.5" hidden="1"/>
    <row r="6660" ht="13.5" hidden="1"/>
    <row r="6661" ht="13.5" hidden="1"/>
    <row r="6662" ht="13.5" hidden="1"/>
    <row r="6663" ht="13.5" hidden="1"/>
    <row r="6664" ht="13.5" hidden="1"/>
    <row r="6665" ht="13.5" hidden="1"/>
    <row r="6666" ht="13.5" hidden="1"/>
    <row r="6667" ht="13.5" hidden="1"/>
    <row r="6668" ht="13.5" hidden="1"/>
    <row r="6669" ht="13.5" hidden="1"/>
    <row r="6670" ht="13.5" hidden="1"/>
    <row r="6671" ht="13.5" hidden="1"/>
    <row r="6672" ht="13.5" hidden="1"/>
    <row r="6673" ht="13.5" hidden="1"/>
    <row r="6674" ht="13.5" hidden="1"/>
    <row r="6675" ht="13.5" hidden="1"/>
    <row r="6676" ht="13.5" hidden="1"/>
    <row r="6677" ht="13.5" hidden="1"/>
    <row r="6678" ht="13.5" hidden="1"/>
    <row r="6679" ht="13.5" hidden="1"/>
    <row r="6680" ht="13.5" hidden="1"/>
    <row r="6681" ht="13.5" hidden="1"/>
    <row r="6682" ht="13.5" hidden="1"/>
    <row r="6683" ht="13.5" hidden="1"/>
    <row r="6684" ht="13.5" hidden="1"/>
    <row r="6685" ht="13.5" hidden="1"/>
    <row r="6686" ht="13.5" hidden="1"/>
    <row r="6687" ht="13.5" hidden="1"/>
    <row r="6688" ht="13.5" hidden="1"/>
    <row r="6689" ht="13.5" hidden="1"/>
    <row r="6690" ht="13.5" hidden="1"/>
    <row r="6691" ht="13.5" hidden="1"/>
    <row r="6692" ht="13.5" hidden="1"/>
    <row r="6693" ht="13.5" hidden="1"/>
    <row r="6694" ht="13.5" hidden="1"/>
    <row r="6695" ht="13.5" hidden="1"/>
    <row r="6696" ht="13.5" hidden="1"/>
    <row r="6697" ht="13.5" hidden="1"/>
    <row r="6698" ht="13.5" hidden="1"/>
    <row r="6699" ht="13.5" hidden="1"/>
    <row r="6700" ht="13.5" hidden="1"/>
    <row r="6701" ht="13.5" hidden="1"/>
    <row r="6702" ht="13.5" hidden="1"/>
    <row r="6703" ht="13.5" hidden="1"/>
    <row r="6704" ht="13.5" hidden="1"/>
    <row r="6705" ht="13.5" hidden="1"/>
    <row r="6706" ht="13.5" hidden="1"/>
    <row r="6707" ht="13.5" hidden="1"/>
    <row r="6708" ht="13.5" hidden="1"/>
    <row r="6709" ht="13.5" hidden="1"/>
    <row r="6710" ht="13.5" hidden="1"/>
    <row r="6711" ht="13.5" hidden="1"/>
    <row r="6712" ht="13.5" hidden="1"/>
    <row r="6713" ht="13.5" hidden="1"/>
    <row r="6714" ht="13.5" hidden="1"/>
    <row r="6715" ht="13.5" hidden="1"/>
    <row r="6716" ht="13.5" hidden="1"/>
    <row r="6717" ht="13.5" hidden="1"/>
    <row r="6718" ht="13.5" hidden="1"/>
    <row r="6719" ht="13.5" hidden="1"/>
    <row r="6720" ht="13.5" hidden="1"/>
    <row r="6721" ht="13.5" hidden="1"/>
    <row r="6722" ht="13.5" hidden="1"/>
    <row r="6723" ht="13.5" hidden="1"/>
    <row r="6724" ht="13.5" hidden="1"/>
    <row r="6725" ht="13.5" hidden="1"/>
    <row r="6726" ht="13.5" hidden="1"/>
    <row r="6727" ht="13.5" hidden="1"/>
    <row r="6728" ht="13.5" hidden="1"/>
    <row r="6729" ht="13.5" hidden="1"/>
    <row r="6730" ht="13.5" hidden="1"/>
    <row r="6731" ht="13.5" hidden="1"/>
    <row r="6732" ht="13.5" hidden="1"/>
    <row r="6733" ht="13.5" hidden="1"/>
    <row r="6734" ht="13.5" hidden="1"/>
    <row r="6735" ht="13.5" hidden="1"/>
    <row r="6736" ht="13.5" hidden="1"/>
    <row r="6737" ht="13.5" hidden="1"/>
    <row r="6738" ht="13.5" hidden="1"/>
    <row r="6739" ht="13.5" hidden="1"/>
    <row r="6740" ht="13.5" hidden="1"/>
    <row r="6741" ht="13.5" hidden="1"/>
    <row r="6742" ht="13.5" hidden="1"/>
    <row r="6743" ht="13.5" hidden="1"/>
    <row r="6744" ht="13.5" hidden="1"/>
    <row r="6745" ht="13.5" hidden="1"/>
    <row r="6746" ht="13.5" hidden="1"/>
    <row r="6747" ht="13.5" hidden="1"/>
    <row r="6748" ht="13.5" hidden="1"/>
    <row r="6749" ht="13.5" hidden="1"/>
    <row r="6750" ht="13.5" hidden="1"/>
    <row r="6751" ht="13.5" hidden="1"/>
    <row r="6752" ht="13.5" hidden="1"/>
    <row r="6753" ht="13.5" hidden="1"/>
    <row r="6754" ht="13.5" hidden="1"/>
    <row r="6755" ht="13.5" hidden="1"/>
    <row r="6756" ht="13.5" hidden="1"/>
    <row r="6757" ht="13.5" hidden="1"/>
    <row r="6758" ht="13.5" hidden="1"/>
    <row r="6759" ht="13.5" hidden="1"/>
    <row r="6760" ht="13.5" hidden="1"/>
    <row r="6761" ht="13.5" hidden="1"/>
    <row r="6762" ht="13.5" hidden="1"/>
    <row r="6763" ht="13.5" hidden="1"/>
    <row r="6764" ht="13.5" hidden="1"/>
    <row r="6765" ht="13.5" hidden="1"/>
    <row r="6766" ht="13.5" hidden="1"/>
    <row r="6767" ht="13.5" hidden="1"/>
    <row r="6768" ht="13.5" hidden="1"/>
    <row r="6769" ht="13.5" hidden="1"/>
    <row r="6770" ht="13.5" hidden="1"/>
    <row r="6771" ht="13.5" hidden="1"/>
    <row r="6772" ht="13.5" hidden="1"/>
    <row r="6773" ht="13.5" hidden="1"/>
    <row r="6774" ht="13.5" hidden="1"/>
    <row r="6775" ht="13.5" hidden="1"/>
    <row r="6776" ht="13.5" hidden="1"/>
    <row r="6777" ht="13.5" hidden="1"/>
    <row r="6778" ht="13.5" hidden="1"/>
    <row r="6779" ht="13.5" hidden="1"/>
    <row r="6780" ht="13.5" hidden="1"/>
    <row r="6781" ht="13.5" hidden="1"/>
    <row r="6782" ht="13.5" hidden="1"/>
    <row r="6783" ht="13.5" hidden="1"/>
    <row r="6784" ht="13.5" hidden="1"/>
    <row r="6785" ht="13.5" hidden="1"/>
    <row r="6786" ht="13.5" hidden="1"/>
    <row r="6787" ht="13.5" hidden="1"/>
    <row r="6788" ht="13.5" hidden="1"/>
    <row r="6789" ht="13.5" hidden="1"/>
    <row r="6790" ht="13.5" hidden="1"/>
    <row r="6791" ht="13.5" hidden="1"/>
    <row r="6792" ht="13.5" hidden="1"/>
    <row r="6793" ht="13.5" hidden="1"/>
    <row r="6794" ht="13.5" hidden="1"/>
    <row r="6795" ht="13.5" hidden="1"/>
    <row r="6796" ht="13.5" hidden="1"/>
    <row r="6797" ht="13.5" hidden="1"/>
    <row r="6798" ht="13.5" hidden="1"/>
    <row r="6799" ht="13.5" hidden="1"/>
    <row r="6800" ht="13.5" hidden="1"/>
    <row r="6801" ht="13.5" hidden="1"/>
    <row r="6802" ht="13.5" hidden="1"/>
    <row r="6803" ht="13.5" hidden="1"/>
    <row r="6804" ht="13.5" hidden="1"/>
    <row r="6805" ht="13.5" hidden="1"/>
    <row r="6806" ht="13.5" hidden="1"/>
    <row r="6807" ht="13.5" hidden="1"/>
    <row r="6808" ht="13.5" hidden="1"/>
    <row r="6809" ht="13.5" hidden="1"/>
    <row r="6810" ht="13.5" hidden="1"/>
    <row r="6811" ht="13.5" hidden="1"/>
    <row r="6812" ht="13.5" hidden="1"/>
    <row r="6813" ht="13.5" hidden="1"/>
    <row r="6814" ht="13.5" hidden="1"/>
    <row r="6815" ht="13.5" hidden="1"/>
    <row r="6816" ht="13.5" hidden="1"/>
    <row r="6817" ht="13.5" hidden="1"/>
    <row r="6818" ht="13.5" hidden="1"/>
    <row r="6819" ht="13.5" hidden="1"/>
    <row r="6820" ht="13.5" hidden="1"/>
    <row r="6821" ht="13.5" hidden="1"/>
    <row r="6822" ht="13.5" hidden="1"/>
    <row r="6823" ht="13.5" hidden="1"/>
    <row r="6824" ht="13.5" hidden="1"/>
    <row r="6825" ht="13.5" hidden="1"/>
    <row r="6826" ht="13.5" hidden="1"/>
    <row r="6827" ht="13.5" hidden="1"/>
    <row r="6828" ht="13.5" hidden="1"/>
    <row r="6829" ht="13.5" hidden="1"/>
    <row r="6830" ht="13.5" hidden="1"/>
    <row r="6831" ht="13.5" hidden="1"/>
    <row r="6832" ht="13.5" hidden="1"/>
    <row r="6833" ht="13.5" hidden="1"/>
    <row r="6834" ht="13.5" hidden="1"/>
    <row r="6835" ht="13.5" hidden="1"/>
    <row r="6836" ht="13.5" hidden="1"/>
    <row r="6837" ht="13.5" hidden="1"/>
    <row r="6838" ht="13.5" hidden="1"/>
    <row r="6839" ht="13.5" hidden="1"/>
    <row r="6840" ht="13.5" hidden="1"/>
    <row r="6841" ht="13.5" hidden="1"/>
    <row r="6842" ht="13.5" hidden="1"/>
    <row r="6843" ht="13.5" hidden="1"/>
    <row r="6844" ht="13.5" hidden="1"/>
    <row r="6845" ht="13.5" hidden="1"/>
    <row r="6846" ht="13.5" hidden="1"/>
    <row r="6847" ht="13.5" hidden="1"/>
    <row r="6848" ht="13.5" hidden="1"/>
    <row r="6849" ht="13.5" hidden="1"/>
    <row r="6850" ht="13.5" hidden="1"/>
    <row r="6851" ht="13.5" hidden="1"/>
    <row r="6852" ht="13.5" hidden="1"/>
    <row r="6853" ht="13.5" hidden="1"/>
    <row r="6854" ht="13.5" hidden="1"/>
    <row r="6855" ht="13.5" hidden="1"/>
    <row r="6856" ht="13.5" hidden="1"/>
    <row r="6857" ht="13.5" hidden="1"/>
    <row r="6858" ht="13.5" hidden="1"/>
    <row r="6859" ht="13.5" hidden="1"/>
    <row r="6860" ht="13.5" hidden="1"/>
    <row r="6861" ht="13.5" hidden="1"/>
    <row r="6862" ht="13.5" hidden="1"/>
    <row r="6863" ht="13.5" hidden="1"/>
    <row r="6864" ht="13.5" hidden="1"/>
    <row r="6865" ht="13.5" hidden="1"/>
    <row r="6866" ht="13.5" hidden="1"/>
    <row r="6867" ht="13.5" hidden="1"/>
    <row r="6868" ht="13.5" hidden="1"/>
    <row r="6869" ht="13.5" hidden="1"/>
    <row r="6870" ht="13.5" hidden="1"/>
    <row r="6871" ht="13.5" hidden="1"/>
    <row r="6872" ht="13.5" hidden="1"/>
    <row r="6873" ht="13.5" hidden="1"/>
    <row r="6874" ht="13.5" hidden="1"/>
    <row r="6875" ht="13.5" hidden="1"/>
    <row r="6876" ht="13.5" hidden="1"/>
    <row r="6877" ht="13.5" hidden="1"/>
    <row r="6878" ht="13.5" hidden="1"/>
    <row r="6879" ht="13.5" hidden="1"/>
    <row r="6880" ht="13.5" hidden="1"/>
    <row r="6881" ht="13.5" hidden="1"/>
    <row r="6882" ht="13.5" hidden="1"/>
    <row r="6883" ht="13.5" hidden="1"/>
    <row r="6884" ht="13.5" hidden="1"/>
    <row r="6885" ht="13.5" hidden="1"/>
    <row r="6886" ht="13.5" hidden="1"/>
    <row r="6887" ht="13.5" hidden="1"/>
    <row r="6888" ht="13.5" hidden="1"/>
    <row r="6889" ht="13.5" hidden="1"/>
    <row r="6890" ht="13.5" hidden="1"/>
    <row r="6891" ht="13.5" hidden="1"/>
    <row r="6892" ht="13.5" hidden="1"/>
    <row r="6893" ht="13.5" hidden="1"/>
    <row r="6894" ht="13.5" hidden="1"/>
    <row r="6895" ht="13.5" hidden="1"/>
    <row r="6896" ht="13.5" hidden="1"/>
    <row r="6897" ht="13.5" hidden="1"/>
    <row r="6898" ht="13.5" hidden="1"/>
    <row r="6899" ht="13.5" hidden="1"/>
    <row r="6900" ht="13.5" hidden="1"/>
    <row r="6901" ht="13.5" hidden="1"/>
    <row r="6902" ht="13.5" hidden="1"/>
    <row r="6903" ht="13.5" hidden="1"/>
    <row r="6904" ht="13.5" hidden="1"/>
    <row r="6905" ht="13.5" hidden="1"/>
    <row r="6906" ht="13.5" hidden="1"/>
    <row r="6907" ht="13.5" hidden="1"/>
    <row r="6908" ht="13.5" hidden="1"/>
    <row r="6909" ht="13.5" hidden="1"/>
    <row r="6910" ht="13.5" hidden="1"/>
    <row r="6911" ht="13.5" hidden="1"/>
    <row r="6912" ht="13.5" hidden="1"/>
    <row r="6913" ht="13.5" hidden="1"/>
    <row r="6914" ht="13.5" hidden="1"/>
    <row r="6915" ht="13.5" hidden="1"/>
    <row r="6916" ht="13.5" hidden="1"/>
    <row r="6917" ht="13.5" hidden="1"/>
    <row r="6918" ht="13.5" hidden="1"/>
    <row r="6919" ht="13.5" hidden="1"/>
    <row r="6920" ht="13.5" hidden="1"/>
    <row r="6921" ht="13.5" hidden="1"/>
    <row r="6922" ht="13.5" hidden="1"/>
    <row r="6923" ht="13.5" hidden="1"/>
    <row r="6924" ht="13.5" hidden="1"/>
    <row r="6925" ht="13.5" hidden="1"/>
    <row r="6926" ht="13.5" hidden="1"/>
    <row r="6927" ht="13.5" hidden="1"/>
    <row r="6928" ht="13.5" hidden="1"/>
    <row r="6929" ht="13.5" hidden="1"/>
    <row r="6930" ht="13.5" hidden="1"/>
    <row r="6931" ht="13.5" hidden="1"/>
    <row r="6932" ht="13.5" hidden="1"/>
    <row r="6933" ht="13.5" hidden="1"/>
    <row r="6934" ht="13.5" hidden="1"/>
    <row r="6935" ht="13.5" hidden="1"/>
    <row r="6936" ht="13.5" hidden="1"/>
    <row r="6937" ht="13.5" hidden="1"/>
    <row r="6938" ht="13.5" hidden="1"/>
    <row r="6939" ht="13.5" hidden="1"/>
    <row r="6940" ht="13.5" hidden="1"/>
    <row r="6941" ht="13.5" hidden="1"/>
    <row r="6942" ht="13.5" hidden="1"/>
    <row r="6943" ht="13.5" hidden="1"/>
    <row r="6944" ht="13.5" hidden="1"/>
    <row r="6945" ht="13.5" hidden="1"/>
    <row r="6946" ht="13.5" hidden="1"/>
    <row r="6947" ht="13.5" hidden="1"/>
    <row r="6948" ht="13.5" hidden="1"/>
    <row r="6949" ht="13.5" hidden="1"/>
    <row r="6950" ht="13.5" hidden="1"/>
    <row r="6951" ht="13.5" hidden="1"/>
    <row r="6952" ht="13.5" hidden="1"/>
    <row r="6953" ht="13.5" hidden="1"/>
    <row r="6954" ht="13.5" hidden="1"/>
    <row r="6955" ht="13.5" hidden="1"/>
    <row r="6956" ht="13.5" hidden="1"/>
    <row r="6957" ht="13.5" hidden="1"/>
    <row r="6958" ht="13.5" hidden="1"/>
    <row r="6959" ht="13.5" hidden="1"/>
    <row r="6960" ht="13.5" hidden="1"/>
    <row r="6961" ht="13.5" hidden="1"/>
    <row r="6962" ht="13.5" hidden="1"/>
    <row r="6963" ht="13.5" hidden="1"/>
    <row r="6964" ht="13.5" hidden="1"/>
    <row r="6965" ht="13.5" hidden="1"/>
    <row r="6966" ht="13.5" hidden="1"/>
    <row r="6967" ht="13.5" hidden="1"/>
    <row r="6968" ht="13.5" hidden="1"/>
    <row r="6969" ht="13.5" hidden="1"/>
    <row r="6970" ht="13.5" hidden="1"/>
    <row r="6971" ht="13.5" hidden="1"/>
    <row r="6972" ht="13.5" hidden="1"/>
    <row r="6973" ht="13.5" hidden="1"/>
    <row r="6974" ht="13.5" hidden="1"/>
    <row r="6975" ht="13.5" hidden="1"/>
    <row r="6976" ht="13.5" hidden="1"/>
    <row r="6977" ht="13.5" hidden="1"/>
    <row r="6978" ht="13.5" hidden="1"/>
    <row r="6979" ht="13.5" hidden="1"/>
    <row r="6980" ht="13.5" hidden="1"/>
    <row r="6981" ht="13.5" hidden="1"/>
    <row r="6982" ht="13.5" hidden="1"/>
    <row r="6983" ht="13.5" hidden="1"/>
    <row r="6984" ht="13.5" hidden="1"/>
    <row r="6985" ht="13.5" hidden="1"/>
    <row r="6986" ht="13.5" hidden="1"/>
    <row r="6987" ht="13.5" hidden="1"/>
    <row r="6988" ht="13.5" hidden="1"/>
    <row r="6989" ht="13.5" hidden="1"/>
    <row r="6990" ht="13.5" hidden="1"/>
    <row r="6991" ht="13.5" hidden="1"/>
    <row r="6992" ht="13.5" hidden="1"/>
    <row r="6993" ht="13.5" hidden="1"/>
    <row r="6994" ht="13.5" hidden="1"/>
    <row r="6995" ht="13.5" hidden="1"/>
    <row r="6996" ht="13.5" hidden="1"/>
    <row r="6997" ht="13.5" hidden="1"/>
    <row r="6998" ht="13.5" hidden="1"/>
    <row r="6999" ht="13.5" hidden="1"/>
    <row r="7000" ht="13.5" hidden="1"/>
    <row r="7001" ht="13.5" hidden="1"/>
    <row r="7002" ht="13.5" hidden="1"/>
    <row r="7003" ht="13.5" hidden="1"/>
    <row r="7004" ht="13.5" hidden="1"/>
    <row r="7005" ht="13.5" hidden="1"/>
    <row r="7006" ht="13.5" hidden="1"/>
    <row r="7007" ht="13.5" hidden="1"/>
    <row r="7008" ht="13.5" hidden="1"/>
    <row r="7009" ht="13.5" hidden="1"/>
    <row r="7010" ht="13.5" hidden="1"/>
    <row r="7011" ht="13.5" hidden="1"/>
    <row r="7012" ht="13.5" hidden="1"/>
    <row r="7013" ht="13.5" hidden="1"/>
    <row r="7014" ht="13.5" hidden="1"/>
    <row r="7015" ht="13.5" hidden="1"/>
    <row r="7016" ht="13.5" hidden="1"/>
    <row r="7017" ht="13.5" hidden="1"/>
    <row r="7018" ht="13.5" hidden="1"/>
    <row r="7019" ht="13.5" hidden="1"/>
    <row r="7020" ht="13.5" hidden="1"/>
    <row r="7021" ht="13.5" hidden="1"/>
    <row r="7022" ht="13.5" hidden="1"/>
    <row r="7023" ht="13.5" hidden="1"/>
    <row r="7024" ht="13.5" hidden="1"/>
    <row r="7025" ht="13.5" hidden="1"/>
    <row r="7026" ht="13.5" hidden="1"/>
    <row r="7027" ht="13.5" hidden="1"/>
    <row r="7028" ht="13.5" hidden="1"/>
    <row r="7029" ht="13.5" hidden="1"/>
    <row r="7030" ht="13.5" hidden="1"/>
    <row r="7031" ht="13.5" hidden="1"/>
    <row r="7032" ht="13.5" hidden="1"/>
    <row r="7033" ht="13.5" hidden="1"/>
    <row r="7034" ht="13.5" hidden="1"/>
    <row r="7035" ht="13.5" hidden="1"/>
    <row r="7036" ht="13.5" hidden="1"/>
    <row r="7037" ht="13.5" hidden="1"/>
    <row r="7038" ht="13.5" hidden="1"/>
    <row r="7039" ht="13.5" hidden="1"/>
    <row r="7040" ht="13.5" hidden="1"/>
    <row r="7041" ht="13.5" hidden="1"/>
    <row r="7042" ht="13.5" hidden="1"/>
    <row r="7043" ht="13.5" hidden="1"/>
    <row r="7044" ht="13.5" hidden="1"/>
    <row r="7045" ht="13.5" hidden="1"/>
    <row r="7046" ht="13.5" hidden="1"/>
    <row r="7047" ht="13.5" hidden="1"/>
    <row r="7048" ht="13.5" hidden="1"/>
    <row r="7049" ht="13.5" hidden="1"/>
    <row r="7050" ht="13.5" hidden="1"/>
    <row r="7051" ht="13.5" hidden="1"/>
    <row r="7052" ht="13.5" hidden="1"/>
    <row r="7053" ht="13.5" hidden="1"/>
    <row r="7054" ht="13.5" hidden="1"/>
    <row r="7055" ht="13.5" hidden="1"/>
    <row r="7056" ht="13.5" hidden="1"/>
    <row r="7057" ht="13.5" hidden="1"/>
    <row r="7058" ht="13.5" hidden="1"/>
    <row r="7059" ht="13.5" hidden="1"/>
    <row r="7060" ht="13.5" hidden="1"/>
    <row r="7061" ht="13.5" hidden="1"/>
    <row r="7062" ht="13.5" hidden="1"/>
    <row r="7063" ht="13.5" hidden="1"/>
    <row r="7064" ht="13.5" hidden="1"/>
    <row r="7065" ht="13.5" hidden="1"/>
    <row r="7066" ht="13.5" hidden="1"/>
    <row r="7067" ht="13.5" hidden="1"/>
    <row r="7068" ht="13.5" hidden="1"/>
    <row r="7069" ht="13.5" hidden="1"/>
    <row r="7070" ht="13.5" hidden="1"/>
    <row r="7071" ht="13.5" hidden="1"/>
    <row r="7072" ht="13.5" hidden="1"/>
    <row r="7073" ht="13.5" hidden="1"/>
    <row r="7074" ht="13.5" hidden="1"/>
    <row r="7075" ht="13.5" hidden="1"/>
    <row r="7076" ht="13.5" hidden="1"/>
    <row r="7077" ht="13.5" hidden="1"/>
    <row r="7078" ht="13.5" hidden="1"/>
    <row r="7079" ht="13.5" hidden="1"/>
    <row r="7080" ht="13.5" hidden="1"/>
    <row r="7081" ht="13.5" hidden="1"/>
    <row r="7082" ht="13.5" hidden="1"/>
    <row r="7083" ht="13.5" hidden="1"/>
    <row r="7084" ht="13.5" hidden="1"/>
    <row r="7085" ht="13.5" hidden="1"/>
    <row r="7086" ht="13.5" hidden="1"/>
    <row r="7087" ht="13.5" hidden="1"/>
    <row r="7088" ht="13.5" hidden="1"/>
    <row r="7089" ht="13.5" hidden="1"/>
    <row r="7090" ht="13.5" hidden="1"/>
    <row r="7091" ht="13.5" hidden="1"/>
    <row r="7092" ht="13.5" hidden="1"/>
    <row r="7093" ht="13.5" hidden="1"/>
    <row r="7094" ht="13.5" hidden="1"/>
    <row r="7095" ht="13.5" hidden="1"/>
    <row r="7096" ht="13.5" hidden="1"/>
    <row r="7097" ht="13.5" hidden="1"/>
    <row r="7098" ht="13.5" hidden="1"/>
    <row r="7099" ht="13.5" hidden="1"/>
    <row r="7100" ht="13.5" hidden="1"/>
    <row r="7101" ht="13.5" hidden="1"/>
    <row r="7102" ht="13.5" hidden="1"/>
    <row r="7103" ht="13.5" hidden="1"/>
    <row r="7104" ht="13.5" hidden="1"/>
    <row r="7105" ht="13.5" hidden="1"/>
    <row r="7106" ht="13.5" hidden="1"/>
    <row r="7107" ht="13.5" hidden="1"/>
    <row r="7108" ht="13.5" hidden="1"/>
    <row r="7109" ht="13.5" hidden="1"/>
    <row r="7110" ht="13.5" hidden="1"/>
    <row r="7111" ht="13.5" hidden="1"/>
    <row r="7112" ht="13.5" hidden="1"/>
    <row r="7113" ht="13.5" hidden="1"/>
    <row r="7114" ht="13.5" hidden="1"/>
    <row r="7115" ht="13.5" hidden="1"/>
    <row r="7116" ht="13.5" hidden="1"/>
    <row r="7117" ht="13.5" hidden="1"/>
    <row r="7118" ht="13.5" hidden="1"/>
    <row r="7119" ht="13.5" hidden="1"/>
    <row r="7120" ht="13.5" hidden="1"/>
    <row r="7121" ht="13.5" hidden="1"/>
    <row r="7122" ht="13.5" hidden="1"/>
    <row r="7123" ht="13.5" hidden="1"/>
    <row r="7124" ht="13.5" hidden="1"/>
    <row r="7125" ht="13.5" hidden="1"/>
    <row r="7126" ht="13.5" hidden="1"/>
    <row r="7127" ht="13.5" hidden="1"/>
    <row r="7128" ht="13.5" hidden="1"/>
    <row r="7129" ht="13.5" hidden="1"/>
    <row r="7130" ht="13.5" hidden="1"/>
    <row r="7131" ht="13.5" hidden="1"/>
    <row r="7132" ht="13.5" hidden="1"/>
    <row r="7133" ht="13.5" hidden="1"/>
    <row r="7134" ht="13.5" hidden="1"/>
    <row r="7135" ht="13.5" hidden="1"/>
    <row r="7136" ht="13.5" hidden="1"/>
    <row r="7137" ht="13.5" hidden="1"/>
    <row r="7138" ht="13.5" hidden="1"/>
    <row r="7139" ht="13.5" hidden="1"/>
    <row r="7140" ht="13.5" hidden="1"/>
    <row r="7141" ht="13.5" hidden="1"/>
    <row r="7142" ht="13.5" hidden="1"/>
    <row r="7143" ht="13.5" hidden="1"/>
    <row r="7144" ht="13.5" hidden="1"/>
    <row r="7145" ht="13.5" hidden="1"/>
    <row r="7146" ht="13.5" hidden="1"/>
    <row r="7147" ht="13.5" hidden="1"/>
    <row r="7148" ht="13.5" hidden="1"/>
    <row r="7149" ht="13.5" hidden="1"/>
    <row r="7150" ht="13.5" hidden="1"/>
    <row r="7151" ht="13.5" hidden="1"/>
    <row r="7152" ht="13.5" hidden="1"/>
    <row r="7153" ht="13.5" hidden="1"/>
    <row r="7154" ht="13.5" hidden="1"/>
    <row r="7155" ht="13.5" hidden="1"/>
    <row r="7156" ht="13.5" hidden="1"/>
    <row r="7157" ht="13.5" hidden="1"/>
    <row r="7158" ht="13.5" hidden="1"/>
    <row r="7159" ht="13.5" hidden="1"/>
    <row r="7160" ht="13.5" hidden="1"/>
    <row r="7161" ht="13.5" hidden="1"/>
    <row r="7162" ht="13.5" hidden="1"/>
    <row r="7163" ht="13.5" hidden="1"/>
    <row r="7164" ht="13.5" hidden="1"/>
    <row r="7165" ht="13.5" hidden="1"/>
    <row r="7166" ht="13.5" hidden="1"/>
    <row r="7167" ht="13.5" hidden="1"/>
    <row r="7168" ht="13.5" hidden="1"/>
    <row r="7169" ht="13.5" hidden="1"/>
    <row r="7170" ht="13.5" hidden="1"/>
    <row r="7171" ht="13.5" hidden="1"/>
    <row r="7172" ht="13.5" hidden="1"/>
    <row r="7173" ht="13.5" hidden="1"/>
    <row r="7174" ht="13.5" hidden="1"/>
    <row r="7175" ht="13.5" hidden="1"/>
    <row r="7176" ht="13.5" hidden="1"/>
    <row r="7177" ht="13.5" hidden="1"/>
    <row r="7178" ht="13.5" hidden="1"/>
    <row r="7179" ht="13.5" hidden="1"/>
    <row r="7180" ht="13.5" hidden="1"/>
    <row r="7181" ht="13.5" hidden="1"/>
    <row r="7182" ht="13.5" hidden="1"/>
    <row r="7183" ht="13.5" hidden="1"/>
    <row r="7184" ht="13.5" hidden="1"/>
    <row r="7185" ht="13.5" hidden="1"/>
    <row r="7186" ht="13.5" hidden="1"/>
    <row r="7187" ht="13.5" hidden="1"/>
    <row r="7188" ht="13.5" hidden="1"/>
    <row r="7189" ht="13.5" hidden="1"/>
    <row r="7190" ht="13.5" hidden="1"/>
    <row r="7191" ht="13.5" hidden="1"/>
    <row r="7192" ht="13.5" hidden="1"/>
    <row r="7193" ht="13.5" hidden="1"/>
    <row r="7194" ht="13.5" hidden="1"/>
    <row r="7195" ht="13.5" hidden="1"/>
    <row r="7196" ht="13.5" hidden="1"/>
    <row r="7197" ht="13.5" hidden="1"/>
    <row r="7198" ht="13.5" hidden="1"/>
    <row r="7199" ht="13.5" hidden="1"/>
    <row r="7200" ht="13.5" hidden="1"/>
    <row r="7201" ht="13.5" hidden="1"/>
    <row r="7202" ht="13.5" hidden="1"/>
    <row r="7203" ht="13.5" hidden="1"/>
    <row r="7204" ht="13.5" hidden="1"/>
    <row r="7205" ht="13.5" hidden="1"/>
    <row r="7206" ht="13.5" hidden="1"/>
    <row r="7207" ht="13.5" hidden="1"/>
    <row r="7208" ht="13.5" hidden="1"/>
    <row r="7209" ht="13.5" hidden="1"/>
    <row r="7210" ht="13.5" hidden="1"/>
    <row r="7211" ht="13.5" hidden="1"/>
    <row r="7212" ht="13.5" hidden="1"/>
    <row r="7213" ht="13.5" hidden="1"/>
    <row r="7214" ht="13.5" hidden="1"/>
    <row r="7215" ht="13.5" hidden="1"/>
    <row r="7216" ht="13.5" hidden="1"/>
    <row r="7217" ht="13.5" hidden="1"/>
    <row r="7218" ht="13.5" hidden="1"/>
    <row r="7219" ht="13.5" hidden="1"/>
    <row r="7220" ht="13.5" hidden="1"/>
    <row r="7221" ht="13.5" hidden="1"/>
    <row r="7222" ht="13.5" hidden="1"/>
    <row r="7223" ht="13.5" hidden="1"/>
    <row r="7224" ht="13.5" hidden="1"/>
    <row r="7225" ht="13.5" hidden="1"/>
    <row r="7226" ht="13.5" hidden="1"/>
    <row r="7227" ht="13.5" hidden="1"/>
    <row r="7228" ht="13.5" hidden="1"/>
    <row r="7229" ht="13.5" hidden="1"/>
    <row r="7230" ht="13.5" hidden="1"/>
    <row r="7231" ht="13.5" hidden="1"/>
    <row r="7232" ht="13.5" hidden="1"/>
    <row r="7233" ht="13.5" hidden="1"/>
    <row r="7234" ht="13.5" hidden="1"/>
    <row r="7235" ht="13.5" hidden="1"/>
    <row r="7236" ht="13.5" hidden="1"/>
    <row r="7237" ht="13.5" hidden="1"/>
    <row r="7238" ht="13.5" hidden="1"/>
    <row r="7239" ht="13.5" hidden="1"/>
    <row r="7240" ht="13.5" hidden="1"/>
    <row r="7241" ht="13.5" hidden="1"/>
    <row r="7242" ht="13.5" hidden="1"/>
    <row r="7243" ht="13.5" hidden="1"/>
    <row r="7244" ht="13.5" hidden="1"/>
    <row r="7245" ht="13.5" hidden="1"/>
    <row r="7246" ht="13.5" hidden="1"/>
    <row r="7247" ht="13.5" hidden="1"/>
    <row r="7248" ht="13.5" hidden="1"/>
    <row r="7249" ht="13.5" hidden="1"/>
    <row r="7250" ht="13.5" hidden="1"/>
    <row r="7251" ht="13.5" hidden="1"/>
    <row r="7252" ht="13.5" hidden="1"/>
    <row r="7253" ht="13.5" hidden="1"/>
    <row r="7254" ht="13.5" hidden="1"/>
    <row r="7255" ht="13.5" hidden="1"/>
    <row r="7256" ht="13.5" hidden="1"/>
    <row r="7257" ht="13.5" hidden="1"/>
    <row r="7258" ht="13.5" hidden="1"/>
    <row r="7259" ht="13.5" hidden="1"/>
    <row r="7260" ht="13.5" hidden="1"/>
    <row r="7261" ht="13.5" hidden="1"/>
    <row r="7262" ht="13.5" hidden="1"/>
    <row r="7263" ht="13.5" hidden="1"/>
    <row r="7264" ht="13.5" hidden="1"/>
    <row r="7265" ht="13.5" hidden="1"/>
    <row r="7266" ht="13.5" hidden="1"/>
    <row r="7267" ht="13.5" hidden="1"/>
    <row r="7268" ht="13.5" hidden="1"/>
    <row r="7269" ht="13.5" hidden="1"/>
    <row r="7270" ht="13.5" hidden="1"/>
    <row r="7271" ht="13.5" hidden="1"/>
    <row r="7272" ht="13.5" hidden="1"/>
    <row r="7273" ht="13.5" hidden="1"/>
    <row r="7274" ht="13.5" hidden="1"/>
    <row r="7275" ht="13.5" hidden="1"/>
    <row r="7276" ht="13.5" hidden="1"/>
    <row r="7277" ht="13.5" hidden="1"/>
    <row r="7278" ht="13.5" hidden="1"/>
    <row r="7279" ht="13.5" hidden="1"/>
    <row r="7280" ht="13.5" hidden="1"/>
    <row r="7281" ht="13.5" hidden="1"/>
    <row r="7282" ht="13.5" hidden="1"/>
    <row r="7283" ht="13.5" hidden="1"/>
    <row r="7284" ht="13.5" hidden="1"/>
    <row r="7285" ht="13.5" hidden="1"/>
    <row r="7286" ht="13.5" hidden="1"/>
    <row r="7287" ht="13.5" hidden="1"/>
    <row r="7288" ht="13.5" hidden="1"/>
    <row r="7289" ht="13.5" hidden="1"/>
    <row r="7290" ht="13.5" hidden="1"/>
    <row r="7291" ht="13.5" hidden="1"/>
    <row r="7292" ht="13.5" hidden="1"/>
    <row r="7293" ht="13.5" hidden="1"/>
    <row r="7294" ht="13.5" hidden="1"/>
    <row r="7295" ht="13.5" hidden="1"/>
    <row r="7296" ht="13.5" hidden="1"/>
    <row r="7297" ht="13.5" hidden="1"/>
    <row r="7298" ht="13.5" hidden="1"/>
    <row r="7299" ht="13.5" hidden="1"/>
    <row r="7300" ht="13.5" hidden="1"/>
    <row r="7301" ht="13.5" hidden="1"/>
    <row r="7302" ht="13.5" hidden="1"/>
    <row r="7303" ht="13.5" hidden="1"/>
    <row r="7304" ht="13.5" hidden="1"/>
    <row r="7305" ht="13.5" hidden="1"/>
    <row r="7306" ht="13.5" hidden="1"/>
    <row r="7307" ht="13.5" hidden="1"/>
    <row r="7308" ht="13.5" hidden="1"/>
    <row r="7309" ht="13.5" hidden="1"/>
    <row r="7310" ht="13.5" hidden="1"/>
    <row r="7311" ht="13.5" hidden="1"/>
    <row r="7312" ht="13.5" hidden="1"/>
    <row r="7313" ht="13.5" hidden="1"/>
    <row r="7314" ht="13.5" hidden="1"/>
    <row r="7315" ht="13.5" hidden="1"/>
    <row r="7316" ht="13.5" hidden="1"/>
    <row r="7317" ht="13.5" hidden="1"/>
    <row r="7318" ht="13.5" hidden="1"/>
    <row r="7319" ht="13.5" hidden="1"/>
    <row r="7320" ht="13.5" hidden="1"/>
    <row r="7321" ht="13.5" hidden="1"/>
    <row r="7322" ht="13.5" hidden="1"/>
    <row r="7323" ht="13.5" hidden="1"/>
    <row r="7324" ht="13.5" hidden="1"/>
    <row r="7325" ht="13.5" hidden="1"/>
    <row r="7326" ht="13.5" hidden="1"/>
    <row r="7327" ht="13.5" hidden="1"/>
    <row r="7328" ht="13.5" hidden="1"/>
    <row r="7329" ht="13.5" hidden="1"/>
    <row r="7330" ht="13.5" hidden="1"/>
    <row r="7331" ht="13.5" hidden="1"/>
    <row r="7332" ht="13.5" hidden="1"/>
    <row r="7333" ht="13.5" hidden="1"/>
    <row r="7334" ht="13.5" hidden="1"/>
    <row r="7335" ht="13.5" hidden="1"/>
    <row r="7336" ht="13.5" hidden="1"/>
    <row r="7337" ht="13.5" hidden="1"/>
    <row r="7338" ht="13.5" hidden="1"/>
    <row r="7339" ht="13.5" hidden="1"/>
    <row r="7340" ht="13.5" hidden="1"/>
    <row r="7341" ht="13.5" hidden="1"/>
    <row r="7342" ht="13.5" hidden="1"/>
    <row r="7343" ht="13.5" hidden="1"/>
    <row r="7344" ht="13.5" hidden="1"/>
    <row r="7345" ht="13.5" hidden="1"/>
    <row r="7346" ht="13.5" hidden="1"/>
    <row r="7347" ht="13.5" hidden="1"/>
    <row r="7348" ht="13.5" hidden="1"/>
    <row r="7349" ht="13.5" hidden="1"/>
    <row r="7350" ht="13.5" hidden="1"/>
    <row r="7351" ht="13.5" hidden="1"/>
    <row r="7352" ht="13.5" hidden="1"/>
    <row r="7353" ht="13.5" hidden="1"/>
    <row r="7354" ht="13.5" hidden="1"/>
    <row r="7355" ht="13.5" hidden="1"/>
    <row r="7356" ht="13.5" hidden="1"/>
    <row r="7357" ht="13.5" hidden="1"/>
    <row r="7358" ht="13.5" hidden="1"/>
    <row r="7359" ht="13.5" hidden="1"/>
    <row r="7360" ht="13.5" hidden="1"/>
    <row r="7361" ht="13.5" hidden="1"/>
    <row r="7362" ht="13.5" hidden="1"/>
    <row r="7363" ht="13.5" hidden="1"/>
    <row r="7364" ht="13.5" hidden="1"/>
    <row r="7365" ht="13.5" hidden="1"/>
    <row r="7366" ht="13.5" hidden="1"/>
    <row r="7367" ht="13.5" hidden="1"/>
    <row r="7368" ht="13.5" hidden="1"/>
    <row r="7369" ht="13.5" hidden="1"/>
    <row r="7370" ht="13.5" hidden="1"/>
    <row r="7371" ht="13.5" hidden="1"/>
    <row r="7372" ht="13.5" hidden="1"/>
    <row r="7373" ht="13.5" hidden="1"/>
    <row r="7374" ht="13.5" hidden="1"/>
    <row r="7375" ht="13.5" hidden="1"/>
    <row r="7376" ht="13.5" hidden="1"/>
    <row r="7377" ht="13.5" hidden="1"/>
    <row r="7378" ht="13.5" hidden="1"/>
    <row r="7379" ht="13.5" hidden="1"/>
    <row r="7380" ht="13.5" hidden="1"/>
    <row r="7381" ht="13.5" hidden="1"/>
    <row r="7382" ht="13.5" hidden="1"/>
    <row r="7383" ht="13.5" hidden="1"/>
    <row r="7384" ht="13.5" hidden="1"/>
    <row r="7385" ht="13.5" hidden="1"/>
    <row r="7386" ht="13.5" hidden="1"/>
    <row r="7387" ht="13.5" hidden="1"/>
    <row r="7388" ht="13.5" hidden="1"/>
    <row r="7389" ht="13.5" hidden="1"/>
    <row r="7390" ht="13.5" hidden="1"/>
    <row r="7391" ht="13.5" hidden="1"/>
    <row r="7392" ht="13.5" hidden="1"/>
    <row r="7393" ht="13.5" hidden="1"/>
    <row r="7394" ht="13.5" hidden="1"/>
    <row r="7395" ht="13.5" hidden="1"/>
    <row r="7396" ht="13.5" hidden="1"/>
    <row r="7397" ht="13.5" hidden="1"/>
    <row r="7398" ht="13.5" hidden="1"/>
    <row r="7399" ht="13.5" hidden="1"/>
    <row r="7400" ht="13.5" hidden="1"/>
    <row r="7401" ht="13.5" hidden="1"/>
    <row r="7402" ht="13.5" hidden="1"/>
    <row r="7403" ht="13.5" hidden="1"/>
    <row r="7404" ht="13.5" hidden="1"/>
    <row r="7405" ht="13.5" hidden="1"/>
    <row r="7406" ht="13.5" hidden="1"/>
    <row r="7407" ht="13.5" hidden="1"/>
    <row r="7408" ht="13.5" hidden="1"/>
    <row r="7409" ht="13.5" hidden="1"/>
    <row r="7410" ht="13.5" hidden="1"/>
    <row r="7411" ht="13.5" hidden="1"/>
    <row r="7412" ht="13.5" hidden="1"/>
    <row r="7413" ht="13.5" hidden="1"/>
    <row r="7414" ht="13.5" hidden="1"/>
    <row r="7415" ht="13.5" hidden="1"/>
    <row r="7416" ht="13.5" hidden="1"/>
    <row r="7417" ht="13.5" hidden="1"/>
    <row r="7418" ht="13.5" hidden="1"/>
    <row r="7419" ht="13.5" hidden="1"/>
    <row r="7420" ht="13.5" hidden="1"/>
    <row r="7421" ht="13.5" hidden="1"/>
    <row r="7422" ht="13.5" hidden="1"/>
    <row r="7423" ht="13.5" hidden="1"/>
    <row r="7424" ht="13.5" hidden="1"/>
    <row r="7425" ht="13.5" hidden="1"/>
    <row r="7426" ht="13.5" hidden="1"/>
    <row r="7427" ht="13.5" hidden="1"/>
    <row r="7428" ht="13.5" hidden="1"/>
    <row r="7429" ht="13.5" hidden="1"/>
    <row r="7430" ht="13.5" hidden="1"/>
    <row r="7431" ht="13.5" hidden="1"/>
    <row r="7432" ht="13.5" hidden="1"/>
    <row r="7433" ht="13.5" hidden="1"/>
    <row r="7434" ht="13.5" hidden="1"/>
    <row r="7435" ht="13.5" hidden="1"/>
    <row r="7436" ht="13.5" hidden="1"/>
    <row r="7437" ht="13.5" hidden="1"/>
    <row r="7438" ht="13.5" hidden="1"/>
    <row r="7439" ht="13.5" hidden="1"/>
    <row r="7440" ht="13.5" hidden="1"/>
    <row r="7441" ht="13.5" hidden="1"/>
    <row r="7442" ht="13.5" hidden="1"/>
    <row r="7443" ht="13.5" hidden="1"/>
    <row r="7444" ht="13.5" hidden="1"/>
    <row r="7445" ht="13.5" hidden="1"/>
    <row r="7446" ht="13.5" hidden="1"/>
    <row r="7447" ht="13.5" hidden="1"/>
    <row r="7448" ht="13.5" hidden="1"/>
    <row r="7449" ht="13.5" hidden="1"/>
    <row r="7450" ht="13.5" hidden="1"/>
    <row r="7451" ht="13.5" hidden="1"/>
    <row r="7452" ht="13.5" hidden="1"/>
    <row r="7453" ht="13.5" hidden="1"/>
    <row r="7454" ht="13.5" hidden="1"/>
    <row r="7455" ht="13.5" hidden="1"/>
    <row r="7456" ht="13.5" hidden="1"/>
    <row r="7457" ht="13.5" hidden="1"/>
    <row r="7458" ht="13.5" hidden="1"/>
    <row r="7459" ht="13.5" hidden="1"/>
    <row r="7460" ht="13.5" hidden="1"/>
    <row r="7461" ht="13.5" hidden="1"/>
    <row r="7462" ht="13.5" hidden="1"/>
    <row r="7463" ht="13.5" hidden="1"/>
    <row r="7464" ht="13.5" hidden="1"/>
    <row r="7465" ht="13.5" hidden="1"/>
    <row r="7466" ht="13.5" hidden="1"/>
    <row r="7467" ht="13.5" hidden="1"/>
    <row r="7468" ht="13.5" hidden="1"/>
    <row r="7469" ht="13.5" hidden="1"/>
    <row r="7470" ht="13.5" hidden="1"/>
    <row r="7471" ht="13.5" hidden="1"/>
    <row r="7472" ht="13.5" hidden="1"/>
    <row r="7473" ht="13.5" hidden="1"/>
    <row r="7474" ht="13.5" hidden="1"/>
    <row r="7475" ht="13.5" hidden="1"/>
    <row r="7476" ht="13.5" hidden="1"/>
    <row r="7477" ht="13.5" hidden="1"/>
    <row r="7478" ht="13.5" hidden="1"/>
    <row r="7479" ht="13.5" hidden="1"/>
    <row r="7480" ht="13.5" hidden="1"/>
    <row r="7481" ht="13.5" hidden="1"/>
    <row r="7482" ht="13.5" hidden="1"/>
    <row r="7483" ht="13.5" hidden="1"/>
    <row r="7484" ht="13.5" hidden="1"/>
    <row r="7485" ht="13.5" hidden="1"/>
    <row r="7486" ht="13.5" hidden="1"/>
    <row r="7487" ht="13.5" hidden="1"/>
    <row r="7488" ht="13.5" hidden="1"/>
    <row r="7489" ht="13.5" hidden="1"/>
    <row r="7490" ht="13.5" hidden="1"/>
    <row r="7491" ht="13.5" hidden="1"/>
    <row r="7492" ht="13.5" hidden="1"/>
    <row r="7493" ht="13.5" hidden="1"/>
    <row r="7494" ht="13.5" hidden="1"/>
    <row r="7495" ht="13.5" hidden="1"/>
    <row r="7496" ht="13.5" hidden="1"/>
    <row r="7497" ht="13.5" hidden="1"/>
    <row r="7498" ht="13.5" hidden="1"/>
    <row r="7499" ht="13.5" hidden="1"/>
    <row r="7500" ht="13.5" hidden="1"/>
    <row r="7501" ht="13.5" hidden="1"/>
    <row r="7502" ht="13.5" hidden="1"/>
    <row r="7503" ht="13.5" hidden="1"/>
    <row r="7504" ht="13.5" hidden="1"/>
    <row r="7505" ht="13.5" hidden="1"/>
    <row r="7506" ht="13.5" hidden="1"/>
    <row r="7507" ht="13.5" hidden="1"/>
    <row r="7508" ht="13.5" hidden="1"/>
    <row r="7509" ht="13.5" hidden="1"/>
    <row r="7510" ht="13.5" hidden="1"/>
    <row r="7511" ht="13.5" hidden="1"/>
    <row r="7512" ht="13.5" hidden="1"/>
    <row r="7513" ht="13.5" hidden="1"/>
    <row r="7514" ht="13.5" hidden="1"/>
    <row r="7515" ht="13.5" hidden="1"/>
    <row r="7516" ht="13.5" hidden="1"/>
    <row r="7517" ht="13.5" hidden="1"/>
    <row r="7518" ht="13.5" hidden="1"/>
    <row r="7519" ht="13.5" hidden="1"/>
    <row r="7520" ht="13.5" hidden="1"/>
    <row r="7521" ht="13.5" hidden="1"/>
    <row r="7522" ht="13.5" hidden="1"/>
    <row r="7523" ht="13.5" hidden="1"/>
    <row r="7524" ht="13.5" hidden="1"/>
    <row r="7525" ht="13.5" hidden="1"/>
    <row r="7526" ht="13.5" hidden="1"/>
    <row r="7527" ht="13.5" hidden="1"/>
    <row r="7528" ht="13.5" hidden="1"/>
    <row r="7529" ht="13.5" hidden="1"/>
    <row r="7530" ht="13.5" hidden="1"/>
    <row r="7531" ht="13.5" hidden="1"/>
    <row r="7532" ht="13.5" hidden="1"/>
    <row r="7533" ht="13.5" hidden="1"/>
    <row r="7534" ht="13.5" hidden="1"/>
    <row r="7535" ht="13.5" hidden="1"/>
    <row r="7536" ht="13.5" hidden="1"/>
    <row r="7537" ht="13.5" hidden="1"/>
    <row r="7538" ht="13.5" hidden="1"/>
    <row r="7539" ht="13.5" hidden="1"/>
    <row r="7540" ht="13.5" hidden="1"/>
    <row r="7541" ht="13.5" hidden="1"/>
    <row r="7542" ht="13.5" hidden="1"/>
    <row r="7543" ht="13.5" hidden="1"/>
    <row r="7544" ht="13.5" hidden="1"/>
    <row r="7545" ht="13.5" hidden="1"/>
    <row r="7546" ht="13.5" hidden="1"/>
    <row r="7547" ht="13.5" hidden="1"/>
    <row r="7548" ht="13.5" hidden="1"/>
    <row r="7549" ht="13.5" hidden="1"/>
    <row r="7550" ht="13.5" hidden="1"/>
    <row r="7551" ht="13.5" hidden="1"/>
    <row r="7552" ht="13.5" hidden="1"/>
    <row r="7553" ht="13.5" hidden="1"/>
    <row r="7554" ht="13.5" hidden="1"/>
    <row r="7555" ht="13.5" hidden="1"/>
    <row r="7556" ht="13.5" hidden="1"/>
    <row r="7557" ht="13.5" hidden="1"/>
    <row r="7558" ht="13.5" hidden="1"/>
    <row r="7559" ht="13.5" hidden="1"/>
    <row r="7560" ht="13.5" hidden="1"/>
    <row r="7561" ht="13.5" hidden="1"/>
    <row r="7562" ht="13.5" hidden="1"/>
    <row r="7563" ht="13.5" hidden="1"/>
    <row r="7564" ht="13.5" hidden="1"/>
    <row r="7565" ht="13.5" hidden="1"/>
    <row r="7566" ht="13.5" hidden="1"/>
    <row r="7567" ht="13.5" hidden="1"/>
    <row r="7568" ht="13.5" hidden="1"/>
    <row r="7569" ht="13.5" hidden="1"/>
    <row r="7570" ht="13.5" hidden="1"/>
    <row r="7571" ht="13.5" hidden="1"/>
    <row r="7572" ht="13.5" hidden="1"/>
    <row r="7573" ht="13.5" hidden="1"/>
    <row r="7574" ht="13.5" hidden="1"/>
    <row r="7575" ht="13.5" hidden="1"/>
    <row r="7576" ht="13.5" hidden="1"/>
    <row r="7577" ht="13.5" hidden="1"/>
    <row r="7578" ht="13.5" hidden="1"/>
    <row r="7579" ht="13.5" hidden="1"/>
    <row r="7580" ht="13.5" hidden="1"/>
    <row r="7581" ht="13.5" hidden="1"/>
    <row r="7582" ht="13.5" hidden="1"/>
    <row r="7583" ht="13.5" hidden="1"/>
    <row r="7584" ht="13.5" hidden="1"/>
    <row r="7585" ht="13.5" hidden="1"/>
    <row r="7586" ht="13.5" hidden="1"/>
    <row r="7587" ht="13.5" hidden="1"/>
    <row r="7588" ht="13.5" hidden="1"/>
    <row r="7589" ht="13.5" hidden="1"/>
    <row r="7590" ht="13.5" hidden="1"/>
    <row r="7591" ht="13.5" hidden="1"/>
    <row r="7592" ht="13.5" hidden="1"/>
    <row r="7593" ht="13.5" hidden="1"/>
    <row r="7594" ht="13.5" hidden="1"/>
    <row r="7595" ht="13.5" hidden="1"/>
    <row r="7596" ht="13.5" hidden="1"/>
    <row r="7597" ht="13.5" hidden="1"/>
    <row r="7598" ht="13.5" hidden="1"/>
    <row r="7599" ht="13.5" hidden="1"/>
    <row r="7600" ht="13.5" hidden="1"/>
    <row r="7601" ht="13.5" hidden="1"/>
    <row r="7602" ht="13.5" hidden="1"/>
    <row r="7603" ht="13.5" hidden="1"/>
    <row r="7604" ht="13.5" hidden="1"/>
    <row r="7605" ht="13.5" hidden="1"/>
    <row r="7606" ht="13.5" hidden="1"/>
    <row r="7607" ht="13.5" hidden="1"/>
    <row r="7608" ht="13.5" hidden="1"/>
    <row r="7609" ht="13.5" hidden="1"/>
    <row r="7610" ht="13.5" hidden="1"/>
    <row r="7611" ht="13.5" hidden="1"/>
    <row r="7612" ht="13.5" hidden="1"/>
    <row r="7613" ht="13.5" hidden="1"/>
    <row r="7614" ht="13.5" hidden="1"/>
    <row r="7615" ht="13.5" hidden="1"/>
    <row r="7616" ht="13.5" hidden="1"/>
    <row r="7617" ht="13.5" hidden="1"/>
    <row r="7618" ht="13.5" hidden="1"/>
    <row r="7619" ht="13.5" hidden="1"/>
    <row r="7620" ht="13.5" hidden="1"/>
    <row r="7621" ht="13.5" hidden="1"/>
    <row r="7622" ht="13.5" hidden="1"/>
    <row r="7623" ht="13.5" hidden="1"/>
    <row r="7624" ht="13.5" hidden="1"/>
    <row r="7625" ht="13.5" hidden="1"/>
    <row r="7626" ht="13.5" hidden="1"/>
    <row r="7627" ht="13.5" hidden="1"/>
    <row r="7628" ht="13.5" hidden="1"/>
    <row r="7629" ht="13.5" hidden="1"/>
    <row r="7630" ht="13.5" hidden="1"/>
    <row r="7631" ht="13.5" hidden="1"/>
    <row r="7632" ht="13.5" hidden="1"/>
    <row r="7633" ht="13.5" hidden="1"/>
    <row r="7634" ht="13.5" hidden="1"/>
    <row r="7635" ht="13.5" hidden="1"/>
    <row r="7636" ht="13.5" hidden="1"/>
    <row r="7637" ht="13.5" hidden="1"/>
    <row r="7638" ht="13.5" hidden="1"/>
    <row r="7639" ht="13.5" hidden="1"/>
    <row r="7640" ht="13.5" hidden="1"/>
    <row r="7641" ht="13.5" hidden="1"/>
    <row r="7642" ht="13.5" hidden="1"/>
    <row r="7643" ht="13.5" hidden="1"/>
    <row r="7644" ht="13.5" hidden="1"/>
    <row r="7645" ht="13.5" hidden="1"/>
    <row r="7646" ht="13.5" hidden="1"/>
    <row r="7647" ht="13.5" hidden="1"/>
    <row r="7648" ht="13.5" hidden="1"/>
    <row r="7649" ht="13.5" hidden="1"/>
    <row r="7650" ht="13.5" hidden="1"/>
    <row r="7651" ht="13.5" hidden="1"/>
    <row r="7652" ht="13.5" hidden="1"/>
    <row r="7653" ht="13.5" hidden="1"/>
    <row r="7654" ht="13.5" hidden="1"/>
    <row r="7655" ht="13.5" hidden="1"/>
    <row r="7656" ht="13.5" hidden="1"/>
    <row r="7657" ht="13.5" hidden="1"/>
    <row r="7658" ht="13.5" hidden="1"/>
    <row r="7659" ht="13.5" hidden="1"/>
    <row r="7660" ht="13.5" hidden="1"/>
    <row r="7661" ht="13.5" hidden="1"/>
    <row r="7662" ht="13.5" hidden="1"/>
    <row r="7663" ht="13.5" hidden="1"/>
    <row r="7664" ht="13.5" hidden="1"/>
    <row r="7665" ht="13.5" hidden="1"/>
    <row r="7666" ht="13.5" hidden="1"/>
    <row r="7667" ht="13.5" hidden="1"/>
    <row r="7668" ht="13.5" hidden="1"/>
    <row r="7669" ht="13.5" hidden="1"/>
    <row r="7670" ht="13.5" hidden="1"/>
    <row r="7671" ht="13.5" hidden="1"/>
    <row r="7672" ht="13.5" hidden="1"/>
    <row r="7673" ht="13.5" hidden="1"/>
    <row r="7674" ht="13.5" hidden="1"/>
    <row r="7675" ht="13.5" hidden="1"/>
    <row r="7676" ht="13.5" hidden="1"/>
    <row r="7677" ht="13.5" hidden="1"/>
    <row r="7678" ht="13.5" hidden="1"/>
    <row r="7679" ht="13.5" hidden="1"/>
    <row r="7680" ht="13.5" hidden="1"/>
    <row r="7681" ht="13.5" hidden="1"/>
    <row r="7682" ht="13.5" hidden="1"/>
    <row r="7683" ht="13.5" hidden="1"/>
    <row r="7684" ht="13.5" hidden="1"/>
    <row r="7685" ht="13.5" hidden="1"/>
    <row r="7686" ht="13.5" hidden="1"/>
    <row r="7687" ht="13.5" hidden="1"/>
    <row r="7688" ht="13.5" hidden="1"/>
    <row r="7689" ht="13.5" hidden="1"/>
    <row r="7690" ht="13.5" hidden="1"/>
    <row r="7691" ht="13.5" hidden="1"/>
    <row r="7692" ht="13.5" hidden="1"/>
    <row r="7693" ht="13.5" hidden="1"/>
    <row r="7694" ht="13.5" hidden="1"/>
    <row r="7695" ht="13.5" hidden="1"/>
    <row r="7696" ht="13.5" hidden="1"/>
    <row r="7697" ht="13.5" hidden="1"/>
    <row r="7698" ht="13.5" hidden="1"/>
    <row r="7699" ht="13.5" hidden="1"/>
    <row r="7700" ht="13.5" hidden="1"/>
    <row r="7701" ht="13.5" hidden="1"/>
    <row r="7702" ht="13.5" hidden="1"/>
    <row r="7703" ht="13.5" hidden="1"/>
    <row r="7704" ht="13.5" hidden="1"/>
    <row r="7705" ht="13.5" hidden="1"/>
    <row r="7706" ht="13.5" hidden="1"/>
    <row r="7707" ht="13.5" hidden="1"/>
    <row r="7708" ht="13.5" hidden="1"/>
    <row r="7709" ht="13.5" hidden="1"/>
    <row r="7710" ht="13.5" hidden="1"/>
    <row r="7711" ht="13.5" hidden="1"/>
    <row r="7712" ht="13.5" hidden="1"/>
    <row r="7713" ht="13.5" hidden="1"/>
    <row r="7714" ht="13.5" hidden="1"/>
    <row r="7715" ht="13.5" hidden="1"/>
    <row r="7716" ht="13.5" hidden="1"/>
    <row r="7717" ht="13.5" hidden="1"/>
    <row r="7718" ht="13.5" hidden="1"/>
    <row r="7719" ht="13.5" hidden="1"/>
    <row r="7720" ht="13.5" hidden="1"/>
    <row r="7721" ht="13.5" hidden="1"/>
    <row r="7722" ht="13.5" hidden="1"/>
    <row r="7723" ht="13.5" hidden="1"/>
    <row r="7724" ht="13.5" hidden="1"/>
    <row r="7725" ht="13.5" hidden="1"/>
    <row r="7726" ht="13.5" hidden="1"/>
    <row r="7727" ht="13.5" hidden="1"/>
    <row r="7728" ht="13.5" hidden="1"/>
    <row r="7729" ht="13.5" hidden="1"/>
    <row r="7730" ht="13.5" hidden="1"/>
    <row r="7731" ht="13.5" hidden="1"/>
    <row r="7732" ht="13.5" hidden="1"/>
    <row r="7733" ht="13.5" hidden="1"/>
    <row r="7734" ht="13.5" hidden="1"/>
    <row r="7735" ht="13.5" hidden="1"/>
    <row r="7736" ht="13.5" hidden="1"/>
    <row r="7737" ht="13.5" hidden="1"/>
    <row r="7738" ht="13.5" hidden="1"/>
    <row r="7739" ht="13.5" hidden="1"/>
    <row r="7740" ht="13.5" hidden="1"/>
    <row r="7741" ht="13.5" hidden="1"/>
    <row r="7742" ht="13.5" hidden="1"/>
    <row r="7743" ht="13.5" hidden="1"/>
    <row r="7744" ht="13.5" hidden="1"/>
    <row r="7745" ht="13.5" hidden="1"/>
    <row r="7746" ht="13.5" hidden="1"/>
    <row r="7747" ht="13.5" hidden="1"/>
    <row r="7748" ht="13.5" hidden="1"/>
    <row r="7749" ht="13.5" hidden="1"/>
    <row r="7750" ht="13.5" hidden="1"/>
    <row r="7751" ht="13.5" hidden="1"/>
    <row r="7752" ht="13.5" hidden="1"/>
    <row r="7753" ht="13.5" hidden="1"/>
    <row r="7754" ht="13.5" hidden="1"/>
    <row r="7755" ht="13.5" hidden="1"/>
    <row r="7756" ht="13.5" hidden="1"/>
    <row r="7757" ht="13.5" hidden="1"/>
    <row r="7758" ht="13.5" hidden="1"/>
    <row r="7759" ht="13.5" hidden="1"/>
    <row r="7760" ht="13.5" hidden="1"/>
    <row r="7761" ht="13.5" hidden="1"/>
    <row r="7762" ht="13.5" hidden="1"/>
    <row r="7763" ht="13.5" hidden="1"/>
    <row r="7764" ht="13.5" hidden="1"/>
    <row r="7765" ht="13.5" hidden="1"/>
    <row r="7766" ht="13.5" hidden="1"/>
    <row r="7767" ht="13.5" hidden="1"/>
    <row r="7768" ht="13.5" hidden="1"/>
    <row r="7769" ht="13.5" hidden="1"/>
    <row r="7770" ht="13.5" hidden="1"/>
    <row r="7771" ht="13.5" hidden="1"/>
    <row r="7772" ht="13.5" hidden="1"/>
    <row r="7773" ht="13.5" hidden="1"/>
    <row r="7774" ht="13.5" hidden="1"/>
    <row r="7775" ht="13.5" hidden="1"/>
    <row r="7776" ht="13.5" hidden="1"/>
    <row r="7777" ht="13.5" hidden="1"/>
    <row r="7778" ht="13.5" hidden="1"/>
    <row r="7779" ht="13.5" hidden="1"/>
    <row r="7780" ht="13.5" hidden="1"/>
    <row r="7781" ht="13.5" hidden="1"/>
    <row r="7782" ht="13.5" hidden="1"/>
    <row r="7783" ht="13.5" hidden="1"/>
    <row r="7784" ht="13.5" hidden="1"/>
    <row r="7785" ht="13.5" hidden="1"/>
    <row r="7786" ht="13.5" hidden="1"/>
    <row r="7787" ht="13.5" hidden="1"/>
    <row r="7788" ht="13.5" hidden="1"/>
    <row r="7789" ht="13.5" hidden="1"/>
    <row r="7790" ht="13.5" hidden="1"/>
    <row r="7791" ht="13.5" hidden="1"/>
    <row r="7792" ht="13.5" hidden="1"/>
    <row r="7793" ht="13.5" hidden="1"/>
    <row r="7794" ht="13.5" hidden="1"/>
    <row r="7795" ht="13.5" hidden="1"/>
    <row r="7796" ht="13.5" hidden="1"/>
    <row r="7797" ht="13.5" hidden="1"/>
    <row r="7798" ht="13.5" hidden="1"/>
    <row r="7799" ht="13.5" hidden="1"/>
    <row r="7800" ht="13.5" hidden="1"/>
    <row r="7801" ht="13.5" hidden="1"/>
    <row r="7802" ht="13.5" hidden="1"/>
    <row r="7803" ht="13.5" hidden="1"/>
    <row r="7804" ht="13.5" hidden="1"/>
    <row r="7805" ht="13.5" hidden="1"/>
    <row r="7806" ht="13.5" hidden="1"/>
    <row r="7807" ht="13.5" hidden="1"/>
    <row r="7808" ht="13.5" hidden="1"/>
    <row r="7809" ht="13.5" hidden="1"/>
    <row r="7810" ht="13.5" hidden="1"/>
    <row r="7811" ht="13.5" hidden="1"/>
    <row r="7812" ht="13.5" hidden="1"/>
    <row r="7813" ht="13.5" hidden="1"/>
    <row r="7814" ht="13.5" hidden="1"/>
    <row r="7815" ht="13.5" hidden="1"/>
    <row r="7816" ht="13.5" hidden="1"/>
    <row r="7817" ht="13.5" hidden="1"/>
    <row r="7818" ht="13.5" hidden="1"/>
    <row r="7819" ht="13.5" hidden="1"/>
    <row r="7820" ht="13.5" hidden="1"/>
    <row r="7821" ht="13.5" hidden="1"/>
    <row r="7822" ht="13.5" hidden="1"/>
    <row r="7823" ht="13.5" hidden="1"/>
    <row r="7824" ht="13.5" hidden="1"/>
    <row r="7825" ht="13.5" hidden="1"/>
    <row r="7826" ht="13.5" hidden="1"/>
    <row r="7827" ht="13.5" hidden="1"/>
    <row r="7828" ht="13.5" hidden="1"/>
    <row r="7829" ht="13.5" hidden="1"/>
    <row r="7830" ht="13.5" hidden="1"/>
    <row r="7831" ht="13.5" hidden="1"/>
    <row r="7832" ht="13.5" hidden="1"/>
    <row r="7833" ht="13.5" hidden="1"/>
    <row r="7834" ht="13.5" hidden="1"/>
    <row r="7835" ht="13.5" hidden="1"/>
    <row r="7836" ht="13.5" hidden="1"/>
    <row r="7837" ht="13.5" hidden="1"/>
    <row r="7838" ht="13.5" hidden="1"/>
    <row r="7839" ht="13.5" hidden="1"/>
    <row r="7840" ht="13.5" hidden="1"/>
    <row r="7841" ht="13.5" hidden="1"/>
    <row r="7842" ht="13.5" hidden="1"/>
    <row r="7843" ht="13.5" hidden="1"/>
    <row r="7844" ht="13.5" hidden="1"/>
    <row r="7845" ht="13.5" hidden="1"/>
    <row r="7846" ht="13.5" hidden="1"/>
    <row r="7847" ht="13.5" hidden="1"/>
    <row r="7848" ht="13.5" hidden="1"/>
    <row r="7849" ht="13.5" hidden="1"/>
    <row r="7850" ht="13.5" hidden="1"/>
    <row r="7851" ht="13.5" hidden="1"/>
    <row r="7852" ht="13.5" hidden="1"/>
    <row r="7853" ht="13.5" hidden="1"/>
    <row r="7854" ht="13.5" hidden="1"/>
    <row r="7855" ht="13.5" hidden="1"/>
    <row r="7856" ht="13.5" hidden="1"/>
    <row r="7857" ht="13.5" hidden="1"/>
    <row r="7858" ht="13.5" hidden="1"/>
    <row r="7859" ht="13.5" hidden="1"/>
    <row r="7860" ht="13.5" hidden="1"/>
    <row r="7861" ht="13.5" hidden="1"/>
    <row r="7862" ht="13.5" hidden="1"/>
    <row r="7863" ht="13.5" hidden="1"/>
    <row r="7864" ht="13.5" hidden="1"/>
    <row r="7865" ht="13.5" hidden="1"/>
    <row r="7866" ht="13.5" hidden="1"/>
    <row r="7867" ht="13.5" hidden="1"/>
    <row r="7868" ht="13.5" hidden="1"/>
    <row r="7869" ht="13.5" hidden="1"/>
    <row r="7870" ht="13.5" hidden="1"/>
    <row r="7871" ht="13.5" hidden="1"/>
    <row r="7872" ht="13.5" hidden="1"/>
    <row r="7873" ht="13.5" hidden="1"/>
    <row r="7874" ht="13.5" hidden="1"/>
    <row r="7875" ht="13.5" hidden="1"/>
    <row r="7876" ht="13.5" hidden="1"/>
    <row r="7877" ht="13.5" hidden="1"/>
    <row r="7878" ht="13.5" hidden="1"/>
    <row r="7879" ht="13.5" hidden="1"/>
    <row r="7880" ht="13.5" hidden="1"/>
    <row r="7881" ht="13.5" hidden="1"/>
    <row r="7882" ht="13.5" hidden="1"/>
    <row r="7883" ht="13.5" hidden="1"/>
    <row r="7884" ht="13.5" hidden="1"/>
    <row r="7885" ht="13.5" hidden="1"/>
    <row r="7886" ht="13.5" hidden="1"/>
    <row r="7887" ht="13.5" hidden="1"/>
    <row r="7888" ht="13.5" hidden="1"/>
    <row r="7889" ht="13.5" hidden="1"/>
    <row r="7890" ht="13.5" hidden="1"/>
    <row r="7891" ht="13.5" hidden="1"/>
    <row r="7892" ht="13.5" hidden="1"/>
    <row r="7893" ht="13.5" hidden="1"/>
    <row r="7894" ht="13.5" hidden="1"/>
    <row r="7895" ht="13.5" hidden="1"/>
    <row r="7896" ht="13.5" hidden="1"/>
    <row r="7897" ht="13.5" hidden="1"/>
    <row r="7898" ht="13.5" hidden="1"/>
    <row r="7899" ht="13.5" hidden="1"/>
    <row r="7900" ht="13.5" hidden="1"/>
    <row r="7901" ht="13.5" hidden="1"/>
    <row r="7902" ht="13.5" hidden="1"/>
    <row r="7903" ht="13.5" hidden="1"/>
    <row r="7904" ht="13.5" hidden="1"/>
    <row r="7905" ht="13.5" hidden="1"/>
    <row r="7906" ht="13.5" hidden="1"/>
    <row r="7907" ht="13.5" hidden="1"/>
    <row r="7908" ht="13.5" hidden="1"/>
    <row r="7909" ht="13.5" hidden="1"/>
    <row r="7910" ht="13.5" hidden="1"/>
    <row r="7911" ht="13.5" hidden="1"/>
    <row r="7912" ht="13.5" hidden="1"/>
    <row r="7913" ht="13.5" hidden="1"/>
    <row r="7914" ht="13.5" hidden="1"/>
    <row r="7915" ht="13.5" hidden="1"/>
    <row r="7916" ht="13.5" hidden="1"/>
    <row r="7917" ht="13.5" hidden="1"/>
    <row r="7918" ht="13.5" hidden="1"/>
    <row r="7919" ht="13.5" hidden="1"/>
    <row r="7920" ht="13.5" hidden="1"/>
    <row r="7921" ht="13.5" hidden="1"/>
    <row r="7922" ht="13.5" hidden="1"/>
    <row r="7923" ht="13.5" hidden="1"/>
    <row r="7924" ht="13.5" hidden="1"/>
    <row r="7925" ht="13.5" hidden="1"/>
    <row r="7926" ht="13.5" hidden="1"/>
    <row r="7927" ht="13.5" hidden="1"/>
    <row r="7928" ht="13.5" hidden="1"/>
    <row r="7929" ht="13.5" hidden="1"/>
    <row r="7930" ht="13.5" hidden="1"/>
    <row r="7931" ht="13.5" hidden="1"/>
    <row r="7932" ht="13.5" hidden="1"/>
    <row r="7933" ht="13.5" hidden="1"/>
    <row r="7934" ht="13.5" hidden="1"/>
    <row r="7935" ht="13.5" hidden="1"/>
    <row r="7936" ht="13.5" hidden="1"/>
    <row r="7937" ht="13.5" hidden="1"/>
    <row r="7938" ht="13.5" hidden="1"/>
    <row r="7939" ht="13.5" hidden="1"/>
    <row r="7940" ht="13.5" hidden="1"/>
    <row r="7941" ht="13.5" hidden="1"/>
    <row r="7942" ht="13.5" hidden="1"/>
    <row r="7943" ht="13.5" hidden="1"/>
    <row r="7944" ht="13.5" hidden="1"/>
    <row r="7945" ht="13.5" hidden="1"/>
    <row r="7946" ht="13.5" hidden="1"/>
    <row r="7947" ht="13.5" hidden="1"/>
    <row r="7948" ht="13.5" hidden="1"/>
    <row r="7949" ht="13.5" hidden="1"/>
    <row r="7950" ht="13.5" hidden="1"/>
    <row r="7951" ht="13.5" hidden="1"/>
    <row r="7952" ht="13.5" hidden="1"/>
    <row r="7953" ht="13.5" hidden="1"/>
    <row r="7954" ht="13.5" hidden="1"/>
    <row r="7955" ht="13.5" hidden="1"/>
    <row r="7956" ht="13.5" hidden="1"/>
    <row r="7957" ht="13.5" hidden="1"/>
    <row r="7958" ht="13.5" hidden="1"/>
    <row r="7959" ht="13.5" hidden="1"/>
    <row r="7960" ht="13.5" hidden="1"/>
    <row r="7961" ht="13.5" hidden="1"/>
    <row r="7962" ht="13.5" hidden="1"/>
    <row r="7963" ht="13.5" hidden="1"/>
    <row r="7964" ht="13.5" hidden="1"/>
    <row r="7965" ht="13.5" hidden="1"/>
    <row r="7966" ht="13.5" hidden="1"/>
    <row r="7967" ht="13.5" hidden="1"/>
    <row r="7968" ht="13.5" hidden="1"/>
    <row r="7969" ht="13.5" hidden="1"/>
    <row r="7970" ht="13.5" hidden="1"/>
    <row r="7971" ht="13.5" hidden="1"/>
    <row r="7972" ht="13.5" hidden="1"/>
    <row r="7973" ht="13.5" hidden="1"/>
    <row r="7974" ht="13.5" hidden="1"/>
    <row r="7975" ht="13.5" hidden="1"/>
    <row r="7976" ht="13.5" hidden="1"/>
    <row r="7977" ht="13.5" hidden="1"/>
    <row r="7978" ht="13.5" hidden="1"/>
    <row r="7979" ht="13.5" hidden="1"/>
    <row r="7980" ht="13.5" hidden="1"/>
    <row r="7981" ht="13.5" hidden="1"/>
    <row r="7982" ht="13.5" hidden="1"/>
    <row r="7983" ht="13.5" hidden="1"/>
    <row r="7984" ht="13.5" hidden="1"/>
    <row r="7985" ht="13.5" hidden="1"/>
    <row r="7986" ht="13.5" hidden="1"/>
    <row r="7987" ht="13.5" hidden="1"/>
    <row r="7988" ht="13.5" hidden="1"/>
    <row r="7989" ht="13.5" hidden="1"/>
    <row r="7990" ht="13.5" hidden="1"/>
    <row r="7991" ht="13.5" hidden="1"/>
    <row r="7992" ht="13.5" hidden="1"/>
    <row r="7993" ht="13.5" hidden="1"/>
    <row r="7994" ht="13.5" hidden="1"/>
    <row r="7995" ht="13.5" hidden="1"/>
    <row r="7996" ht="13.5" hidden="1"/>
    <row r="7997" ht="13.5" hidden="1"/>
    <row r="7998" ht="13.5" hidden="1"/>
    <row r="7999" ht="13.5" hidden="1"/>
    <row r="8000" ht="13.5" hidden="1"/>
    <row r="8001" ht="13.5" hidden="1"/>
    <row r="8002" ht="13.5" hidden="1"/>
    <row r="8003" ht="13.5" hidden="1"/>
    <row r="8004" ht="13.5" hidden="1"/>
    <row r="8005" ht="13.5" hidden="1"/>
    <row r="8006" ht="13.5" hidden="1"/>
    <row r="8007" ht="13.5" hidden="1"/>
    <row r="8008" ht="13.5" hidden="1"/>
    <row r="8009" ht="13.5" hidden="1"/>
    <row r="8010" ht="13.5" hidden="1"/>
    <row r="8011" ht="13.5" hidden="1"/>
    <row r="8012" ht="13.5" hidden="1"/>
    <row r="8013" ht="13.5" hidden="1"/>
    <row r="8014" ht="13.5" hidden="1"/>
    <row r="8015" ht="13.5" hidden="1"/>
    <row r="8016" ht="13.5" hidden="1"/>
    <row r="8017" ht="13.5" hidden="1"/>
    <row r="8018" ht="13.5" hidden="1"/>
    <row r="8019" ht="13.5" hidden="1"/>
    <row r="8020" ht="13.5" hidden="1"/>
    <row r="8021" ht="13.5" hidden="1"/>
    <row r="8022" ht="13.5" hidden="1"/>
    <row r="8023" ht="13.5" hidden="1"/>
    <row r="8024" ht="13.5" hidden="1"/>
    <row r="8025" ht="13.5" hidden="1"/>
    <row r="8026" ht="13.5" hidden="1"/>
    <row r="8027" ht="13.5" hidden="1"/>
    <row r="8028" ht="13.5" hidden="1"/>
    <row r="8029" ht="13.5" hidden="1"/>
    <row r="8030" ht="13.5" hidden="1"/>
    <row r="8031" ht="13.5" hidden="1"/>
    <row r="8032" ht="13.5" hidden="1"/>
    <row r="8033" ht="13.5" hidden="1"/>
    <row r="8034" ht="13.5" hidden="1"/>
    <row r="8035" ht="13.5" hidden="1"/>
    <row r="8036" ht="13.5" hidden="1"/>
    <row r="8037" ht="13.5" hidden="1"/>
    <row r="8038" ht="13.5" hidden="1"/>
    <row r="8039" ht="13.5" hidden="1"/>
    <row r="8040" ht="13.5" hidden="1"/>
    <row r="8041" ht="13.5" hidden="1"/>
    <row r="8042" ht="13.5" hidden="1"/>
    <row r="8043" ht="13.5" hidden="1"/>
    <row r="8044" ht="13.5" hidden="1"/>
    <row r="8045" ht="13.5" hidden="1"/>
    <row r="8046" ht="13.5" hidden="1"/>
    <row r="8047" ht="13.5" hidden="1"/>
    <row r="8048" ht="13.5" hidden="1"/>
    <row r="8049" ht="13.5" hidden="1"/>
    <row r="8050" ht="13.5" hidden="1"/>
    <row r="8051" ht="13.5" hidden="1"/>
    <row r="8052" ht="13.5" hidden="1"/>
    <row r="8053" ht="13.5" hidden="1"/>
    <row r="8054" ht="13.5" hidden="1"/>
    <row r="8055" ht="13.5" hidden="1"/>
    <row r="8056" ht="13.5" hidden="1"/>
    <row r="8057" ht="13.5" hidden="1"/>
    <row r="8058" ht="13.5" hidden="1"/>
    <row r="8059" ht="13.5" hidden="1"/>
    <row r="8060" ht="13.5" hidden="1"/>
    <row r="8061" ht="13.5" hidden="1"/>
    <row r="8062" ht="13.5" hidden="1"/>
    <row r="8063" ht="13.5" hidden="1"/>
    <row r="8064" ht="13.5" hidden="1"/>
    <row r="8065" ht="13.5" hidden="1"/>
    <row r="8066" ht="13.5" hidden="1"/>
    <row r="8067" ht="13.5" hidden="1"/>
    <row r="8068" ht="13.5" hidden="1"/>
    <row r="8069" ht="13.5" hidden="1"/>
    <row r="8070" ht="13.5" hidden="1"/>
    <row r="8071" ht="13.5" hidden="1"/>
    <row r="8072" ht="13.5" hidden="1"/>
    <row r="8073" ht="13.5" hidden="1"/>
    <row r="8074" ht="13.5" hidden="1"/>
    <row r="8075" ht="13.5" hidden="1"/>
    <row r="8076" ht="13.5" hidden="1"/>
    <row r="8077" ht="13.5" hidden="1"/>
    <row r="8078" ht="13.5" hidden="1"/>
    <row r="8079" ht="13.5" hidden="1"/>
    <row r="8080" ht="13.5" hidden="1"/>
    <row r="8081" ht="13.5" hidden="1"/>
    <row r="8082" ht="13.5" hidden="1"/>
    <row r="8083" ht="13.5" hidden="1"/>
    <row r="8084" ht="13.5" hidden="1"/>
    <row r="8085" ht="13.5" hidden="1"/>
    <row r="8086" ht="13.5" hidden="1"/>
    <row r="8087" ht="13.5" hidden="1"/>
    <row r="8088" ht="13.5" hidden="1"/>
    <row r="8089" ht="13.5" hidden="1"/>
    <row r="8090" ht="13.5" hidden="1"/>
    <row r="8091" ht="13.5" hidden="1"/>
    <row r="8092" ht="13.5" hidden="1"/>
    <row r="8093" ht="13.5" hidden="1"/>
    <row r="8094" ht="13.5" hidden="1"/>
    <row r="8095" ht="13.5" hidden="1"/>
    <row r="8096" ht="13.5" hidden="1"/>
    <row r="8097" ht="13.5" hidden="1"/>
    <row r="8098" ht="13.5" hidden="1"/>
    <row r="8099" ht="13.5" hidden="1"/>
    <row r="8100" ht="13.5" hidden="1"/>
    <row r="8101" ht="13.5" hidden="1"/>
    <row r="8102" ht="13.5" hidden="1"/>
    <row r="8103" ht="13.5" hidden="1"/>
    <row r="8104" ht="13.5" hidden="1"/>
    <row r="8105" ht="13.5" hidden="1"/>
    <row r="8106" ht="13.5" hidden="1"/>
    <row r="8107" ht="13.5" hidden="1"/>
    <row r="8108" ht="13.5" hidden="1"/>
    <row r="8109" ht="13.5" hidden="1"/>
    <row r="8110" ht="13.5" hidden="1"/>
    <row r="8111" ht="13.5" hidden="1"/>
    <row r="8112" ht="13.5" hidden="1"/>
    <row r="8113" ht="13.5" hidden="1"/>
    <row r="8114" ht="13.5" hidden="1"/>
    <row r="8115" ht="13.5" hidden="1"/>
    <row r="8116" ht="13.5" hidden="1"/>
    <row r="8117" ht="13.5" hidden="1"/>
    <row r="8118" ht="13.5" hidden="1"/>
    <row r="8119" ht="13.5" hidden="1"/>
    <row r="8120" ht="13.5" hidden="1"/>
    <row r="8121" ht="13.5" hidden="1"/>
    <row r="8122" ht="13.5" hidden="1"/>
    <row r="8123" ht="13.5" hidden="1"/>
    <row r="8124" ht="13.5" hidden="1"/>
    <row r="8125" ht="13.5" hidden="1"/>
    <row r="8126" ht="13.5" hidden="1"/>
    <row r="8127" ht="13.5" hidden="1"/>
    <row r="8128" ht="13.5" hidden="1"/>
    <row r="8129" ht="13.5" hidden="1"/>
    <row r="8130" ht="13.5" hidden="1"/>
    <row r="8131" ht="13.5" hidden="1"/>
    <row r="8132" ht="13.5" hidden="1"/>
    <row r="8133" ht="13.5" hidden="1"/>
    <row r="8134" ht="13.5" hidden="1"/>
    <row r="8135" ht="13.5" hidden="1"/>
    <row r="8136" ht="13.5" hidden="1"/>
    <row r="8137" ht="13.5" hidden="1"/>
    <row r="8138" ht="13.5" hidden="1"/>
    <row r="8139" ht="13.5" hidden="1"/>
    <row r="8140" ht="13.5" hidden="1"/>
    <row r="8141" ht="13.5" hidden="1"/>
    <row r="8142" ht="13.5" hidden="1"/>
    <row r="8143" ht="13.5" hidden="1"/>
    <row r="8144" ht="13.5" hidden="1"/>
    <row r="8145" ht="13.5" hidden="1"/>
    <row r="8146" ht="13.5" hidden="1"/>
    <row r="8147" ht="13.5" hidden="1"/>
    <row r="8148" ht="13.5" hidden="1"/>
    <row r="8149" ht="13.5" hidden="1"/>
    <row r="8150" ht="13.5" hidden="1"/>
    <row r="8151" ht="13.5" hidden="1"/>
    <row r="8152" ht="13.5" hidden="1"/>
    <row r="8153" ht="13.5" hidden="1"/>
    <row r="8154" ht="13.5" hidden="1"/>
    <row r="8155" ht="13.5" hidden="1"/>
    <row r="8156" ht="13.5" hidden="1"/>
    <row r="8157" ht="13.5" hidden="1"/>
    <row r="8158" ht="13.5" hidden="1"/>
    <row r="8159" ht="13.5" hidden="1"/>
    <row r="8160" ht="13.5" hidden="1"/>
    <row r="8161" ht="13.5" hidden="1"/>
    <row r="8162" ht="13.5" hidden="1"/>
    <row r="8163" ht="13.5" hidden="1"/>
    <row r="8164" ht="13.5" hidden="1"/>
    <row r="8165" ht="13.5" hidden="1"/>
    <row r="8166" ht="13.5" hidden="1"/>
    <row r="8167" ht="13.5" hidden="1"/>
    <row r="8168" ht="13.5" hidden="1"/>
    <row r="8169" ht="13.5" hidden="1"/>
    <row r="8170" ht="13.5" hidden="1"/>
    <row r="8171" ht="13.5" hidden="1"/>
    <row r="8172" ht="13.5" hidden="1"/>
    <row r="8173" ht="13.5" hidden="1"/>
    <row r="8174" ht="13.5" hidden="1"/>
    <row r="8175" ht="13.5" hidden="1"/>
    <row r="8176" ht="13.5" hidden="1"/>
    <row r="8177" ht="13.5" hidden="1"/>
    <row r="8178" ht="13.5" hidden="1"/>
    <row r="8179" ht="13.5" hidden="1"/>
    <row r="8180" ht="13.5" hidden="1"/>
    <row r="8181" ht="13.5" hidden="1"/>
    <row r="8182" ht="13.5" hidden="1"/>
    <row r="8183" ht="13.5" hidden="1"/>
    <row r="8184" ht="13.5" hidden="1"/>
    <row r="8185" ht="13.5" hidden="1"/>
    <row r="8186" ht="13.5" hidden="1"/>
    <row r="8187" ht="13.5" hidden="1"/>
    <row r="8188" ht="13.5" hidden="1"/>
    <row r="8189" ht="13.5" hidden="1"/>
    <row r="8190" ht="13.5" hidden="1"/>
    <row r="8191" ht="13.5" hidden="1"/>
    <row r="8192" ht="13.5" hidden="1"/>
    <row r="8193" ht="13.5" hidden="1"/>
    <row r="8194" ht="13.5" hidden="1"/>
    <row r="8195" ht="13.5" hidden="1"/>
    <row r="8196" ht="13.5" hidden="1"/>
    <row r="8197" ht="13.5" hidden="1"/>
    <row r="8198" ht="13.5" hidden="1"/>
    <row r="8199" ht="13.5" hidden="1"/>
    <row r="8200" ht="13.5" hidden="1"/>
    <row r="8201" ht="13.5" hidden="1"/>
    <row r="8202" ht="13.5" hidden="1"/>
    <row r="8203" ht="13.5" hidden="1"/>
    <row r="8204" ht="13.5" hidden="1"/>
    <row r="8205" ht="13.5" hidden="1"/>
    <row r="8206" ht="13.5" hidden="1"/>
    <row r="8207" ht="13.5" hidden="1"/>
    <row r="8208" ht="13.5" hidden="1"/>
    <row r="8209" ht="13.5" hidden="1"/>
    <row r="8210" ht="13.5" hidden="1"/>
    <row r="8211" ht="13.5" hidden="1"/>
    <row r="8212" ht="13.5" hidden="1"/>
    <row r="8213" ht="13.5" hidden="1"/>
    <row r="8214" ht="13.5" hidden="1"/>
    <row r="8215" ht="13.5" hidden="1"/>
    <row r="8216" ht="13.5" hidden="1"/>
    <row r="8217" ht="13.5" hidden="1"/>
    <row r="8218" ht="13.5" hidden="1"/>
    <row r="8219" ht="13.5" hidden="1"/>
    <row r="8220" ht="13.5" hidden="1"/>
    <row r="8221" ht="13.5" hidden="1"/>
    <row r="8222" ht="13.5" hidden="1"/>
    <row r="8223" ht="13.5" hidden="1"/>
    <row r="8224" ht="13.5" hidden="1"/>
    <row r="8225" ht="13.5" hidden="1"/>
    <row r="8226" ht="13.5" hidden="1"/>
    <row r="8227" ht="13.5" hidden="1"/>
    <row r="8228" ht="13.5" hidden="1"/>
    <row r="8229" ht="13.5" hidden="1"/>
    <row r="8230" ht="13.5" hidden="1"/>
    <row r="8231" ht="13.5" hidden="1"/>
    <row r="8232" ht="13.5" hidden="1"/>
    <row r="8233" ht="13.5" hidden="1"/>
    <row r="8234" ht="13.5" hidden="1"/>
    <row r="8235" ht="13.5" hidden="1"/>
    <row r="8236" ht="13.5" hidden="1"/>
    <row r="8237" ht="13.5" hidden="1"/>
    <row r="8238" ht="13.5" hidden="1"/>
    <row r="8239" ht="13.5" hidden="1"/>
    <row r="8240" ht="13.5" hidden="1"/>
    <row r="8241" ht="13.5" hidden="1"/>
    <row r="8242" ht="13.5" hidden="1"/>
    <row r="8243" ht="13.5" hidden="1"/>
    <row r="8244" ht="13.5" hidden="1"/>
    <row r="8245" ht="13.5" hidden="1"/>
    <row r="8246" ht="13.5" hidden="1"/>
    <row r="8247" ht="13.5" hidden="1"/>
    <row r="8248" ht="13.5" hidden="1"/>
    <row r="8249" ht="13.5" hidden="1"/>
    <row r="8250" ht="13.5" hidden="1"/>
    <row r="8251" ht="13.5" hidden="1"/>
    <row r="8252" ht="13.5" hidden="1"/>
    <row r="8253" ht="13.5" hidden="1"/>
    <row r="8254" ht="13.5" hidden="1"/>
    <row r="8255" ht="13.5" hidden="1"/>
    <row r="8256" ht="13.5" hidden="1"/>
    <row r="8257" ht="13.5" hidden="1"/>
    <row r="8258" ht="13.5" hidden="1"/>
    <row r="8259" ht="13.5" hidden="1"/>
    <row r="8260" ht="13.5" hidden="1"/>
    <row r="8261" ht="13.5" hidden="1"/>
    <row r="8262" ht="13.5" hidden="1"/>
    <row r="8263" ht="13.5" hidden="1"/>
    <row r="8264" ht="13.5" hidden="1"/>
    <row r="8265" ht="13.5" hidden="1"/>
    <row r="8266" ht="13.5" hidden="1"/>
    <row r="8267" ht="13.5" hidden="1"/>
    <row r="8268" ht="13.5" hidden="1"/>
    <row r="8269" ht="13.5" hidden="1"/>
    <row r="8270" ht="13.5" hidden="1"/>
    <row r="8271" ht="13.5" hidden="1"/>
    <row r="8272" ht="13.5" hidden="1"/>
    <row r="8273" ht="13.5" hidden="1"/>
    <row r="8274" ht="13.5" hidden="1"/>
    <row r="8275" ht="13.5" hidden="1"/>
    <row r="8276" ht="13.5" hidden="1"/>
    <row r="8277" ht="13.5" hidden="1"/>
    <row r="8278" ht="13.5" hidden="1"/>
    <row r="8279" ht="13.5" hidden="1"/>
    <row r="8280" ht="13.5" hidden="1"/>
    <row r="8281" ht="13.5" hidden="1"/>
    <row r="8282" ht="13.5" hidden="1"/>
    <row r="8283" ht="13.5" hidden="1"/>
    <row r="8284" ht="13.5" hidden="1"/>
    <row r="8285" ht="13.5" hidden="1"/>
    <row r="8286" ht="13.5" hidden="1"/>
    <row r="8287" ht="13.5" hidden="1"/>
    <row r="8288" ht="13.5" hidden="1"/>
    <row r="8289" ht="13.5" hidden="1"/>
    <row r="8290" ht="13.5" hidden="1"/>
    <row r="8291" ht="13.5" hidden="1"/>
    <row r="8292" ht="13.5" hidden="1"/>
    <row r="8293" ht="13.5" hidden="1"/>
    <row r="8294" ht="13.5" hidden="1"/>
    <row r="8295" ht="13.5" hidden="1"/>
    <row r="8296" ht="13.5" hidden="1"/>
    <row r="8297" ht="13.5" hidden="1"/>
    <row r="8298" ht="13.5" hidden="1"/>
    <row r="8299" ht="13.5" hidden="1"/>
    <row r="8300" ht="13.5" hidden="1"/>
    <row r="8301" ht="13.5" hidden="1"/>
    <row r="8302" ht="13.5" hidden="1"/>
    <row r="8303" ht="13.5" hidden="1"/>
    <row r="8304" ht="13.5" hidden="1"/>
    <row r="8305" ht="13.5" hidden="1"/>
    <row r="8306" ht="13.5" hidden="1"/>
    <row r="8307" ht="13.5" hidden="1"/>
    <row r="8308" ht="13.5" hidden="1"/>
    <row r="8309" ht="13.5" hidden="1"/>
    <row r="8310" ht="13.5" hidden="1"/>
    <row r="8311" ht="13.5" hidden="1"/>
    <row r="8312" ht="13.5" hidden="1"/>
    <row r="8313" ht="13.5" hidden="1"/>
    <row r="8314" ht="13.5" hidden="1"/>
    <row r="8315" ht="13.5" hidden="1"/>
    <row r="8316" ht="13.5" hidden="1"/>
    <row r="8317" ht="13.5" hidden="1"/>
    <row r="8318" ht="13.5" hidden="1"/>
    <row r="8319" ht="13.5" hidden="1"/>
    <row r="8320" ht="13.5" hidden="1"/>
    <row r="8321" ht="13.5" hidden="1"/>
    <row r="8322" ht="13.5" hidden="1"/>
    <row r="8323" ht="13.5" hidden="1"/>
    <row r="8324" ht="13.5" hidden="1"/>
    <row r="8325" ht="13.5" hidden="1"/>
    <row r="8326" ht="13.5" hidden="1"/>
    <row r="8327" ht="13.5" hidden="1"/>
    <row r="8328" ht="13.5" hidden="1"/>
    <row r="8329" ht="13.5" hidden="1"/>
    <row r="8330" ht="13.5" hidden="1"/>
    <row r="8331" ht="13.5" hidden="1"/>
    <row r="8332" ht="13.5" hidden="1"/>
    <row r="8333" ht="13.5" hidden="1"/>
    <row r="8334" ht="13.5" hidden="1"/>
    <row r="8335" ht="13.5" hidden="1"/>
    <row r="8336" ht="13.5" hidden="1"/>
    <row r="8337" ht="13.5" hidden="1"/>
    <row r="8338" ht="13.5" hidden="1"/>
    <row r="8339" ht="13.5" hidden="1"/>
    <row r="8340" ht="13.5" hidden="1"/>
    <row r="8341" ht="13.5" hidden="1"/>
    <row r="8342" ht="13.5" hidden="1"/>
    <row r="8343" ht="13.5" hidden="1"/>
    <row r="8344" ht="13.5" hidden="1"/>
    <row r="8345" ht="13.5" hidden="1"/>
    <row r="8346" ht="13.5" hidden="1"/>
    <row r="8347" ht="13.5" hidden="1"/>
    <row r="8348" ht="13.5" hidden="1"/>
    <row r="8349" ht="13.5" hidden="1"/>
    <row r="8350" ht="13.5" hidden="1"/>
    <row r="8351" ht="13.5" hidden="1"/>
    <row r="8352" ht="13.5" hidden="1"/>
    <row r="8353" ht="13.5" hidden="1"/>
    <row r="8354" ht="13.5" hidden="1"/>
    <row r="8355" ht="13.5" hidden="1"/>
    <row r="8356" ht="13.5" hidden="1"/>
    <row r="8357" ht="13.5" hidden="1"/>
    <row r="8358" ht="13.5" hidden="1"/>
    <row r="8359" ht="13.5" hidden="1"/>
    <row r="8360" ht="13.5" hidden="1"/>
    <row r="8361" ht="13.5" hidden="1"/>
    <row r="8362" ht="13.5" hidden="1"/>
    <row r="8363" ht="13.5" hidden="1"/>
    <row r="8364" ht="13.5" hidden="1"/>
    <row r="8365" ht="13.5" hidden="1"/>
    <row r="8366" ht="13.5" hidden="1"/>
    <row r="8367" ht="13.5" hidden="1"/>
    <row r="8368" ht="13.5" hidden="1"/>
    <row r="8369" ht="13.5" hidden="1"/>
    <row r="8370" ht="13.5" hidden="1"/>
    <row r="8371" ht="13.5" hidden="1"/>
    <row r="8372" ht="13.5" hidden="1"/>
    <row r="8373" ht="13.5" hidden="1"/>
    <row r="8374" ht="13.5" hidden="1"/>
    <row r="8375" ht="13.5" hidden="1"/>
    <row r="8376" ht="13.5" hidden="1"/>
    <row r="8377" ht="13.5" hidden="1"/>
    <row r="8378" ht="13.5" hidden="1"/>
    <row r="8379" ht="13.5" hidden="1"/>
    <row r="8380" ht="13.5" hidden="1"/>
    <row r="8381" ht="13.5" hidden="1"/>
    <row r="8382" ht="13.5" hidden="1"/>
    <row r="8383" ht="13.5" hidden="1"/>
    <row r="8384" ht="13.5" hidden="1"/>
    <row r="8385" ht="13.5" hidden="1"/>
    <row r="8386" ht="13.5" hidden="1"/>
    <row r="8387" ht="13.5" hidden="1"/>
    <row r="8388" ht="13.5" hidden="1"/>
    <row r="8389" ht="13.5" hidden="1"/>
    <row r="8390" ht="13.5" hidden="1"/>
    <row r="8391" ht="13.5" hidden="1"/>
    <row r="8392" ht="13.5" hidden="1"/>
    <row r="8393" ht="13.5" hidden="1"/>
    <row r="8394" ht="13.5" hidden="1"/>
    <row r="8395" ht="13.5" hidden="1"/>
    <row r="8396" ht="13.5" hidden="1"/>
    <row r="8397" ht="13.5" hidden="1"/>
    <row r="8398" ht="13.5" hidden="1"/>
    <row r="8399" ht="13.5" hidden="1"/>
    <row r="8400" ht="13.5" hidden="1"/>
    <row r="8401" ht="13.5" hidden="1"/>
    <row r="8402" ht="13.5" hidden="1"/>
    <row r="8403" ht="13.5" hidden="1"/>
    <row r="8404" ht="13.5" hidden="1"/>
    <row r="8405" ht="13.5" hidden="1"/>
    <row r="8406" ht="13.5" hidden="1"/>
    <row r="8407" ht="13.5" hidden="1"/>
    <row r="8408" ht="13.5" hidden="1"/>
    <row r="8409" ht="13.5" hidden="1"/>
    <row r="8410" ht="13.5" hidden="1"/>
    <row r="8411" ht="13.5" hidden="1"/>
    <row r="8412" ht="13.5" hidden="1"/>
    <row r="8413" ht="13.5" hidden="1"/>
    <row r="8414" ht="13.5" hidden="1"/>
    <row r="8415" ht="13.5" hidden="1"/>
    <row r="8416" ht="13.5" hidden="1"/>
    <row r="8417" ht="13.5" hidden="1"/>
    <row r="8418" ht="13.5" hidden="1"/>
    <row r="8419" ht="13.5" hidden="1"/>
    <row r="8420" ht="13.5" hidden="1"/>
    <row r="8421" ht="13.5" hidden="1"/>
    <row r="8422" ht="13.5" hidden="1"/>
    <row r="8423" ht="13.5" hidden="1"/>
    <row r="8424" ht="13.5" hidden="1"/>
    <row r="8425" ht="13.5" hidden="1"/>
    <row r="8426" ht="13.5" hidden="1"/>
    <row r="8427" ht="13.5" hidden="1"/>
    <row r="8428" ht="13.5" hidden="1"/>
    <row r="8429" ht="13.5" hidden="1"/>
    <row r="8430" ht="13.5" hidden="1"/>
    <row r="8431" ht="13.5" hidden="1"/>
    <row r="8432" ht="13.5" hidden="1"/>
    <row r="8433" ht="13.5" hidden="1"/>
    <row r="8434" ht="13.5" hidden="1"/>
    <row r="8435" ht="13.5" hidden="1"/>
    <row r="8436" ht="13.5" hidden="1"/>
    <row r="8437" ht="13.5" hidden="1"/>
    <row r="8438" ht="13.5" hidden="1"/>
    <row r="8439" ht="13.5" hidden="1"/>
    <row r="8440" ht="13.5" hidden="1"/>
    <row r="8441" ht="13.5" hidden="1"/>
    <row r="8442" ht="13.5" hidden="1"/>
    <row r="8443" ht="13.5" hidden="1"/>
    <row r="8444" ht="13.5" hidden="1"/>
    <row r="8445" ht="13.5" hidden="1"/>
    <row r="8446" ht="13.5" hidden="1"/>
    <row r="8447" ht="13.5" hidden="1"/>
    <row r="8448" ht="13.5" hidden="1"/>
    <row r="8449" ht="13.5" hidden="1"/>
    <row r="8450" ht="13.5" hidden="1"/>
    <row r="8451" ht="13.5" hidden="1"/>
    <row r="8452" ht="13.5" hidden="1"/>
    <row r="8453" ht="13.5" hidden="1"/>
    <row r="8454" ht="13.5" hidden="1"/>
    <row r="8455" ht="13.5" hidden="1"/>
    <row r="8456" ht="13.5" hidden="1"/>
    <row r="8457" ht="13.5" hidden="1"/>
    <row r="8458" ht="13.5" hidden="1"/>
    <row r="8459" ht="13.5" hidden="1"/>
    <row r="8460" ht="13.5" hidden="1"/>
    <row r="8461" ht="13.5" hidden="1"/>
    <row r="8462" ht="13.5" hidden="1"/>
    <row r="8463" ht="13.5" hidden="1"/>
    <row r="8464" ht="13.5" hidden="1"/>
    <row r="8465" ht="13.5" hidden="1"/>
    <row r="8466" ht="13.5" hidden="1"/>
    <row r="8467" ht="13.5" hidden="1"/>
    <row r="8468" ht="13.5" hidden="1"/>
    <row r="8469" ht="13.5" hidden="1"/>
    <row r="8470" ht="13.5" hidden="1"/>
    <row r="8471" ht="13.5" hidden="1"/>
    <row r="8472" ht="13.5" hidden="1"/>
    <row r="8473" ht="13.5" hidden="1"/>
    <row r="8474" ht="13.5" hidden="1"/>
    <row r="8475" ht="13.5" hidden="1"/>
    <row r="8476" ht="13.5" hidden="1"/>
    <row r="8477" ht="13.5" hidden="1"/>
    <row r="8478" ht="13.5" hidden="1"/>
    <row r="8479" ht="13.5" hidden="1"/>
    <row r="8480" ht="13.5" hidden="1"/>
    <row r="8481" ht="13.5" hidden="1"/>
    <row r="8482" ht="13.5" hidden="1"/>
    <row r="8483" ht="13.5" hidden="1"/>
    <row r="8484" ht="13.5" hidden="1"/>
    <row r="8485" ht="13.5" hidden="1"/>
    <row r="8486" ht="13.5" hidden="1"/>
    <row r="8487" ht="13.5" hidden="1"/>
    <row r="8488" ht="13.5" hidden="1"/>
    <row r="8489" ht="13.5" hidden="1"/>
    <row r="8490" ht="13.5" hidden="1"/>
    <row r="8491" ht="13.5" hidden="1"/>
    <row r="8492" ht="13.5" hidden="1"/>
    <row r="8493" ht="13.5" hidden="1"/>
    <row r="8494" ht="13.5" hidden="1"/>
    <row r="8495" ht="13.5" hidden="1"/>
    <row r="8496" ht="13.5" hidden="1"/>
    <row r="8497" ht="13.5" hidden="1"/>
    <row r="8498" ht="13.5" hidden="1"/>
    <row r="8499" ht="13.5" hidden="1"/>
    <row r="8500" ht="13.5" hidden="1"/>
    <row r="8501" ht="13.5" hidden="1"/>
    <row r="8502" ht="13.5" hidden="1"/>
    <row r="8503" ht="13.5" hidden="1"/>
    <row r="8504" ht="13.5" hidden="1"/>
    <row r="8505" ht="13.5" hidden="1"/>
    <row r="8506" ht="13.5" hidden="1"/>
    <row r="8507" ht="13.5" hidden="1"/>
    <row r="8508" ht="13.5" hidden="1"/>
    <row r="8509" ht="13.5" hidden="1"/>
    <row r="8510" ht="13.5" hidden="1"/>
    <row r="8511" ht="13.5" hidden="1"/>
    <row r="8512" ht="13.5" hidden="1"/>
    <row r="8513" ht="13.5" hidden="1"/>
    <row r="8514" ht="13.5" hidden="1"/>
    <row r="8515" ht="13.5" hidden="1"/>
    <row r="8516" ht="13.5" hidden="1"/>
    <row r="8517" ht="13.5" hidden="1"/>
    <row r="8518" ht="13.5" hidden="1"/>
    <row r="8519" ht="13.5" hidden="1"/>
    <row r="8520" ht="13.5" hidden="1"/>
    <row r="8521" ht="13.5" hidden="1"/>
    <row r="8522" ht="13.5" hidden="1"/>
    <row r="8523" ht="13.5" hidden="1"/>
    <row r="8524" ht="13.5" hidden="1"/>
    <row r="8525" ht="13.5" hidden="1"/>
    <row r="8526" ht="13.5" hidden="1"/>
    <row r="8527" ht="13.5" hidden="1"/>
    <row r="8528" ht="13.5" hidden="1"/>
    <row r="8529" ht="13.5" hidden="1"/>
    <row r="8530" ht="13.5" hidden="1"/>
    <row r="8531" ht="13.5" hidden="1"/>
    <row r="8532" ht="13.5" hidden="1"/>
    <row r="8533" ht="13.5" hidden="1"/>
    <row r="8534" ht="13.5" hidden="1"/>
    <row r="8535" ht="13.5" hidden="1"/>
    <row r="8536" ht="13.5" hidden="1"/>
    <row r="8537" ht="13.5" hidden="1"/>
    <row r="8538" ht="13.5" hidden="1"/>
    <row r="8539" ht="13.5" hidden="1"/>
    <row r="8540" ht="13.5" hidden="1"/>
    <row r="8541" ht="13.5" hidden="1"/>
    <row r="8542" ht="13.5" hidden="1"/>
    <row r="8543" ht="13.5" hidden="1"/>
    <row r="8544" ht="13.5" hidden="1"/>
    <row r="8545" ht="13.5" hidden="1"/>
    <row r="8546" ht="13.5" hidden="1"/>
    <row r="8547" ht="13.5" hidden="1"/>
    <row r="8548" ht="13.5" hidden="1"/>
    <row r="8549" ht="13.5" hidden="1"/>
    <row r="8550" ht="13.5" hidden="1"/>
    <row r="8551" ht="13.5" hidden="1"/>
    <row r="8552" ht="13.5" hidden="1"/>
    <row r="8553" ht="13.5" hidden="1"/>
    <row r="8554" ht="13.5" hidden="1"/>
    <row r="8555" ht="13.5" hidden="1"/>
    <row r="8556" ht="13.5" hidden="1"/>
    <row r="8557" ht="13.5" hidden="1"/>
    <row r="8558" ht="13.5" hidden="1"/>
    <row r="8559" ht="13.5" hidden="1"/>
    <row r="8560" ht="13.5" hidden="1"/>
    <row r="8561" ht="13.5" hidden="1"/>
    <row r="8562" ht="13.5" hidden="1"/>
    <row r="8563" ht="13.5" hidden="1"/>
    <row r="8564" ht="13.5" hidden="1"/>
    <row r="8565" ht="13.5" hidden="1"/>
    <row r="8566" ht="13.5" hidden="1"/>
    <row r="8567" ht="13.5" hidden="1"/>
    <row r="8568" ht="13.5" hidden="1"/>
    <row r="8569" ht="13.5" hidden="1"/>
    <row r="8570" ht="13.5" hidden="1"/>
    <row r="8571" ht="13.5" hidden="1"/>
    <row r="8572" ht="13.5" hidden="1"/>
    <row r="8573" ht="13.5" hidden="1"/>
    <row r="8574" ht="13.5" hidden="1"/>
    <row r="8575" ht="13.5" hidden="1"/>
    <row r="8576" ht="13.5" hidden="1"/>
    <row r="8577" ht="13.5" hidden="1"/>
    <row r="8578" ht="13.5" hidden="1"/>
    <row r="8579" ht="13.5" hidden="1"/>
    <row r="8580" ht="13.5" hidden="1"/>
    <row r="8581" ht="13.5" hidden="1"/>
    <row r="8582" ht="13.5" hidden="1"/>
    <row r="8583" ht="13.5" hidden="1"/>
    <row r="8584" ht="13.5" hidden="1"/>
    <row r="8585" ht="13.5" hidden="1"/>
    <row r="8586" ht="13.5" hidden="1"/>
    <row r="8587" ht="13.5" hidden="1"/>
    <row r="8588" ht="13.5" hidden="1"/>
    <row r="8589" ht="13.5" hidden="1"/>
    <row r="8590" ht="13.5" hidden="1"/>
    <row r="8591" ht="13.5" hidden="1"/>
    <row r="8592" ht="13.5" hidden="1"/>
    <row r="8593" ht="13.5" hidden="1"/>
    <row r="8594" ht="13.5" hidden="1"/>
    <row r="8595" ht="13.5" hidden="1"/>
    <row r="8596" ht="13.5" hidden="1"/>
    <row r="8597" ht="13.5" hidden="1"/>
    <row r="8598" ht="13.5" hidden="1"/>
    <row r="8599" ht="13.5" hidden="1"/>
    <row r="8600" ht="13.5" hidden="1"/>
    <row r="8601" ht="13.5" hidden="1"/>
    <row r="8602" ht="13.5" hidden="1"/>
    <row r="8603" ht="13.5" hidden="1"/>
    <row r="8604" ht="13.5" hidden="1"/>
    <row r="8605" ht="13.5" hidden="1"/>
    <row r="8606" ht="13.5" hidden="1"/>
    <row r="8607" ht="13.5" hidden="1"/>
    <row r="8608" ht="13.5" hidden="1"/>
    <row r="8609" ht="13.5" hidden="1"/>
    <row r="8610" ht="13.5" hidden="1"/>
    <row r="8611" ht="13.5" hidden="1"/>
    <row r="8612" ht="13.5" hidden="1"/>
    <row r="8613" ht="13.5" hidden="1"/>
    <row r="8614" ht="13.5" hidden="1"/>
    <row r="8615" ht="13.5" hidden="1"/>
    <row r="8616" ht="13.5" hidden="1"/>
    <row r="8617" ht="13.5" hidden="1"/>
    <row r="8618" ht="13.5" hidden="1"/>
    <row r="8619" ht="13.5" hidden="1"/>
    <row r="8620" ht="13.5" hidden="1"/>
    <row r="8621" ht="13.5" hidden="1"/>
    <row r="8622" ht="13.5" hidden="1"/>
    <row r="8623" ht="13.5" hidden="1"/>
    <row r="8624" ht="13.5" hidden="1"/>
    <row r="8625" ht="13.5" hidden="1"/>
    <row r="8626" ht="13.5" hidden="1"/>
    <row r="8627" ht="13.5" hidden="1"/>
    <row r="8628" ht="13.5" hidden="1"/>
    <row r="8629" ht="13.5" hidden="1"/>
    <row r="8630" ht="13.5" hidden="1"/>
    <row r="8631" ht="13.5" hidden="1"/>
    <row r="8632" ht="13.5" hidden="1"/>
    <row r="8633" ht="13.5" hidden="1"/>
    <row r="8634" ht="13.5" hidden="1"/>
    <row r="8635" ht="13.5" hidden="1"/>
    <row r="8636" ht="13.5" hidden="1"/>
    <row r="8637" ht="13.5" hidden="1"/>
    <row r="8638" ht="13.5" hidden="1"/>
    <row r="8639" ht="13.5" hidden="1"/>
    <row r="8640" ht="13.5" hidden="1"/>
    <row r="8641" ht="13.5" hidden="1"/>
    <row r="8642" ht="13.5" hidden="1"/>
    <row r="8643" ht="13.5" hidden="1"/>
    <row r="8644" ht="13.5" hidden="1"/>
    <row r="8645" ht="13.5" hidden="1"/>
    <row r="8646" ht="13.5" hidden="1"/>
    <row r="8647" ht="13.5" hidden="1"/>
    <row r="8648" ht="13.5" hidden="1"/>
    <row r="8649" ht="13.5" hidden="1"/>
    <row r="8650" ht="13.5" hidden="1"/>
    <row r="8651" ht="13.5" hidden="1"/>
    <row r="8652" ht="13.5" hidden="1"/>
    <row r="8653" ht="13.5" hidden="1"/>
    <row r="8654" ht="13.5" hidden="1"/>
    <row r="8655" ht="13.5" hidden="1"/>
    <row r="8656" ht="13.5" hidden="1"/>
    <row r="8657" ht="13.5" hidden="1"/>
    <row r="8658" ht="13.5" hidden="1"/>
    <row r="8659" ht="13.5" hidden="1"/>
    <row r="8660" ht="13.5" hidden="1"/>
    <row r="8661" ht="13.5" hidden="1"/>
    <row r="8662" ht="13.5" hidden="1"/>
    <row r="8663" ht="13.5" hidden="1"/>
    <row r="8664" ht="13.5" hidden="1"/>
    <row r="8665" ht="13.5" hidden="1"/>
    <row r="8666" ht="13.5" hidden="1"/>
    <row r="8667" ht="13.5" hidden="1"/>
    <row r="8668" ht="13.5" hidden="1"/>
    <row r="8669" ht="13.5" hidden="1"/>
    <row r="8670" ht="13.5" hidden="1"/>
    <row r="8671" ht="13.5" hidden="1"/>
    <row r="8672" ht="13.5" hidden="1"/>
    <row r="8673" ht="13.5" hidden="1"/>
    <row r="8674" ht="13.5" hidden="1"/>
    <row r="8675" ht="13.5" hidden="1"/>
    <row r="8676" ht="13.5" hidden="1"/>
    <row r="8677" ht="13.5" hidden="1"/>
    <row r="8678" ht="13.5" hidden="1"/>
    <row r="8679" ht="13.5" hidden="1"/>
    <row r="8680" ht="13.5" hidden="1"/>
    <row r="8681" ht="13.5" hidden="1"/>
    <row r="8682" ht="13.5" hidden="1"/>
    <row r="8683" ht="13.5" hidden="1"/>
    <row r="8684" ht="13.5" hidden="1"/>
    <row r="8685" ht="13.5" hidden="1"/>
    <row r="8686" ht="13.5" hidden="1"/>
    <row r="8687" ht="13.5" hidden="1"/>
    <row r="8688" ht="13.5" hidden="1"/>
    <row r="8689" ht="13.5" hidden="1"/>
    <row r="8690" ht="13.5" hidden="1"/>
    <row r="8691" ht="13.5" hidden="1"/>
    <row r="8692" ht="13.5" hidden="1"/>
    <row r="8693" ht="13.5" hidden="1"/>
    <row r="8694" ht="13.5" hidden="1"/>
    <row r="8695" ht="13.5" hidden="1"/>
    <row r="8696" ht="13.5" hidden="1"/>
    <row r="8697" ht="13.5" hidden="1"/>
    <row r="8698" ht="13.5" hidden="1"/>
    <row r="8699" ht="13.5" hidden="1"/>
    <row r="8700" ht="13.5" hidden="1"/>
    <row r="8701" ht="13.5" hidden="1"/>
    <row r="8702" ht="13.5" hidden="1"/>
    <row r="8703" ht="13.5" hidden="1"/>
    <row r="8704" ht="13.5" hidden="1"/>
    <row r="8705" ht="13.5" hidden="1"/>
    <row r="8706" ht="13.5" hidden="1"/>
    <row r="8707" ht="13.5" hidden="1"/>
    <row r="8708" ht="13.5" hidden="1"/>
    <row r="8709" ht="13.5" hidden="1"/>
    <row r="8710" ht="13.5" hidden="1"/>
    <row r="8711" ht="13.5" hidden="1"/>
    <row r="8712" ht="13.5" hidden="1"/>
    <row r="8713" ht="13.5" hidden="1"/>
    <row r="8714" ht="13.5" hidden="1"/>
    <row r="8715" ht="13.5" hidden="1"/>
    <row r="8716" ht="13.5" hidden="1"/>
    <row r="8717" ht="13.5" hidden="1"/>
    <row r="8718" ht="13.5" hidden="1"/>
    <row r="8719" ht="13.5" hidden="1"/>
    <row r="8720" ht="13.5" hidden="1"/>
    <row r="8721" ht="13.5" hidden="1"/>
    <row r="8722" ht="13.5" hidden="1"/>
    <row r="8723" ht="13.5" hidden="1"/>
    <row r="8724" ht="13.5" hidden="1"/>
    <row r="8725" ht="13.5" hidden="1"/>
    <row r="8726" ht="13.5" hidden="1"/>
    <row r="8727" ht="13.5" hidden="1"/>
    <row r="8728" ht="13.5" hidden="1"/>
    <row r="8729" ht="13.5" hidden="1"/>
    <row r="8730" ht="13.5" hidden="1"/>
    <row r="8731" ht="13.5" hidden="1"/>
    <row r="8732" ht="13.5" hidden="1"/>
    <row r="8733" ht="13.5" hidden="1"/>
    <row r="8734" ht="13.5" hidden="1"/>
    <row r="8735" ht="13.5" hidden="1"/>
    <row r="8736" ht="13.5" hidden="1"/>
    <row r="8737" ht="13.5" hidden="1"/>
    <row r="8738" ht="13.5" hidden="1"/>
    <row r="8739" ht="13.5" hidden="1"/>
    <row r="8740" ht="13.5" hidden="1"/>
    <row r="8741" ht="13.5" hidden="1"/>
    <row r="8742" ht="13.5" hidden="1"/>
    <row r="8743" ht="13.5" hidden="1"/>
    <row r="8744" ht="13.5" hidden="1"/>
    <row r="8745" ht="13.5" hidden="1"/>
    <row r="8746" ht="13.5" hidden="1"/>
    <row r="8747" ht="13.5" hidden="1"/>
    <row r="8748" ht="13.5" hidden="1"/>
    <row r="8749" ht="13.5" hidden="1"/>
    <row r="8750" ht="13.5" hidden="1"/>
    <row r="8751" ht="13.5" hidden="1"/>
    <row r="8752" ht="13.5" hidden="1"/>
    <row r="8753" ht="13.5" hidden="1"/>
    <row r="8754" ht="13.5" hidden="1"/>
    <row r="8755" ht="13.5" hidden="1"/>
    <row r="8756" ht="13.5" hidden="1"/>
    <row r="8757" ht="13.5" hidden="1"/>
    <row r="8758" ht="13.5" hidden="1"/>
    <row r="8759" ht="13.5" hidden="1"/>
    <row r="8760" ht="13.5" hidden="1"/>
    <row r="8761" ht="13.5" hidden="1"/>
    <row r="8762" ht="13.5" hidden="1"/>
    <row r="8763" ht="13.5" hidden="1"/>
    <row r="8764" ht="13.5" hidden="1"/>
    <row r="8765" ht="13.5" hidden="1"/>
    <row r="8766" ht="13.5" hidden="1"/>
    <row r="8767" ht="13.5" hidden="1"/>
    <row r="8768" ht="13.5" hidden="1"/>
    <row r="8769" ht="13.5" hidden="1"/>
    <row r="8770" ht="13.5" hidden="1"/>
    <row r="8771" ht="13.5" hidden="1"/>
    <row r="8772" ht="13.5" hidden="1"/>
    <row r="8773" ht="13.5" hidden="1"/>
    <row r="8774" ht="13.5" hidden="1"/>
    <row r="8775" ht="13.5" hidden="1"/>
    <row r="8776" ht="13.5" hidden="1"/>
    <row r="8777" ht="13.5" hidden="1"/>
    <row r="8778" ht="13.5" hidden="1"/>
    <row r="8779" ht="13.5" hidden="1"/>
    <row r="8780" ht="13.5" hidden="1"/>
    <row r="8781" ht="13.5" hidden="1"/>
    <row r="8782" ht="13.5" hidden="1"/>
    <row r="8783" ht="13.5" hidden="1"/>
    <row r="8784" ht="13.5" hidden="1"/>
    <row r="8785" ht="13.5" hidden="1"/>
    <row r="8786" ht="13.5" hidden="1"/>
    <row r="8787" ht="13.5" hidden="1"/>
    <row r="8788" ht="13.5" hidden="1"/>
    <row r="8789" ht="13.5" hidden="1"/>
    <row r="8790" ht="13.5" hidden="1"/>
    <row r="8791" ht="13.5" hidden="1"/>
    <row r="8792" ht="13.5" hidden="1"/>
    <row r="8793" ht="13.5" hidden="1"/>
    <row r="8794" ht="13.5" hidden="1"/>
    <row r="8795" ht="13.5" hidden="1"/>
    <row r="8796" ht="13.5" hidden="1"/>
    <row r="8797" ht="13.5" hidden="1"/>
    <row r="8798" ht="13.5" hidden="1"/>
    <row r="8799" ht="13.5" hidden="1"/>
    <row r="8800" ht="13.5" hidden="1"/>
    <row r="8801" ht="13.5" hidden="1"/>
    <row r="8802" ht="13.5" hidden="1"/>
    <row r="8803" ht="13.5" hidden="1"/>
    <row r="8804" ht="13.5" hidden="1"/>
    <row r="8805" ht="13.5" hidden="1"/>
    <row r="8806" ht="13.5" hidden="1"/>
    <row r="8807" ht="13.5" hidden="1"/>
    <row r="8808" ht="13.5" hidden="1"/>
    <row r="8809" ht="13.5" hidden="1"/>
    <row r="8810" ht="13.5" hidden="1"/>
    <row r="8811" ht="13.5" hidden="1"/>
    <row r="8812" ht="13.5" hidden="1"/>
    <row r="8813" ht="13.5" hidden="1"/>
    <row r="8814" ht="13.5" hidden="1"/>
    <row r="8815" ht="13.5" hidden="1"/>
    <row r="8816" ht="13.5" hidden="1"/>
    <row r="8817" ht="13.5" hidden="1"/>
    <row r="8818" ht="13.5" hidden="1"/>
    <row r="8819" ht="13.5" hidden="1"/>
    <row r="8820" ht="13.5" hidden="1"/>
    <row r="8821" ht="13.5" hidden="1"/>
    <row r="8822" ht="13.5" hidden="1"/>
    <row r="8823" ht="13.5" hidden="1"/>
    <row r="8824" ht="13.5" hidden="1"/>
    <row r="8825" ht="13.5" hidden="1"/>
    <row r="8826" ht="13.5" hidden="1"/>
    <row r="8827" ht="13.5" hidden="1"/>
    <row r="8828" ht="13.5" hidden="1"/>
    <row r="8829" ht="13.5" hidden="1"/>
    <row r="8830" ht="13.5" hidden="1"/>
    <row r="8831" ht="13.5" hidden="1"/>
    <row r="8832" ht="13.5" hidden="1"/>
    <row r="8833" ht="13.5" hidden="1"/>
    <row r="8834" ht="13.5" hidden="1"/>
    <row r="8835" ht="13.5" hidden="1"/>
    <row r="8836" ht="13.5" hidden="1"/>
    <row r="8837" ht="13.5" hidden="1"/>
    <row r="8838" ht="13.5" hidden="1"/>
    <row r="8839" ht="13.5" hidden="1"/>
    <row r="8840" ht="13.5" hidden="1"/>
    <row r="8841" ht="13.5" hidden="1"/>
    <row r="8842" ht="13.5" hidden="1"/>
    <row r="8843" ht="13.5" hidden="1"/>
    <row r="8844" ht="13.5" hidden="1"/>
    <row r="8845" ht="13.5" hidden="1"/>
    <row r="8846" ht="13.5" hidden="1"/>
    <row r="8847" ht="13.5" hidden="1"/>
    <row r="8848" ht="13.5" hidden="1"/>
    <row r="8849" ht="13.5" hidden="1"/>
    <row r="8850" ht="13.5" hidden="1"/>
    <row r="8851" ht="13.5" hidden="1"/>
    <row r="8852" ht="13.5" hidden="1"/>
    <row r="8853" ht="13.5" hidden="1"/>
    <row r="8854" ht="13.5" hidden="1"/>
    <row r="8855" ht="13.5" hidden="1"/>
    <row r="8856" ht="13.5" hidden="1"/>
    <row r="8857" ht="13.5" hidden="1"/>
    <row r="8858" ht="13.5" hidden="1"/>
    <row r="8859" ht="13.5" hidden="1"/>
    <row r="8860" ht="13.5" hidden="1"/>
    <row r="8861" ht="13.5" hidden="1"/>
    <row r="8862" ht="13.5" hidden="1"/>
    <row r="8863" ht="13.5" hidden="1"/>
    <row r="8864" ht="13.5" hidden="1"/>
    <row r="8865" ht="13.5" hidden="1"/>
    <row r="8866" ht="13.5" hidden="1"/>
    <row r="8867" ht="13.5" hidden="1"/>
    <row r="8868" ht="13.5" hidden="1"/>
    <row r="8869" ht="13.5" hidden="1"/>
    <row r="8870" ht="13.5" hidden="1"/>
    <row r="8871" ht="13.5" hidden="1"/>
    <row r="8872" ht="13.5" hidden="1"/>
    <row r="8873" ht="13.5" hidden="1"/>
    <row r="8874" ht="13.5" hidden="1"/>
    <row r="8875" ht="13.5" hidden="1"/>
    <row r="8876" ht="13.5" hidden="1"/>
    <row r="8877" ht="13.5" hidden="1"/>
    <row r="8878" ht="13.5" hidden="1"/>
    <row r="8879" ht="13.5" hidden="1"/>
    <row r="8880" ht="13.5" hidden="1"/>
    <row r="8881" ht="13.5" hidden="1"/>
    <row r="8882" ht="13.5" hidden="1"/>
    <row r="8883" ht="13.5" hidden="1"/>
    <row r="8884" ht="13.5" hidden="1"/>
    <row r="8885" ht="13.5" hidden="1"/>
    <row r="8886" ht="13.5" hidden="1"/>
    <row r="8887" ht="13.5" hidden="1"/>
    <row r="8888" ht="13.5" hidden="1"/>
    <row r="8889" ht="13.5" hidden="1"/>
    <row r="8890" ht="13.5" hidden="1"/>
    <row r="8891" ht="13.5" hidden="1"/>
    <row r="8892" ht="13.5" hidden="1"/>
    <row r="8893" ht="13.5" hidden="1"/>
    <row r="8894" ht="13.5" hidden="1"/>
    <row r="8895" ht="13.5" hidden="1"/>
    <row r="8896" ht="13.5" hidden="1"/>
    <row r="8897" ht="13.5" hidden="1"/>
    <row r="8898" ht="13.5" hidden="1"/>
    <row r="8899" ht="13.5" hidden="1"/>
    <row r="8900" ht="13.5" hidden="1"/>
    <row r="8901" ht="13.5" hidden="1"/>
    <row r="8902" ht="13.5" hidden="1"/>
    <row r="8903" ht="13.5" hidden="1"/>
    <row r="8904" ht="13.5" hidden="1"/>
    <row r="8905" ht="13.5" hidden="1"/>
    <row r="8906" ht="13.5" hidden="1"/>
    <row r="8907" ht="13.5" hidden="1"/>
    <row r="8908" ht="13.5" hidden="1"/>
    <row r="8909" ht="13.5" hidden="1"/>
    <row r="8910" ht="13.5" hidden="1"/>
    <row r="8911" ht="13.5" hidden="1"/>
    <row r="8912" ht="13.5" hidden="1"/>
    <row r="8913" ht="13.5" hidden="1"/>
    <row r="8914" ht="13.5" hidden="1"/>
    <row r="8915" ht="13.5" hidden="1"/>
    <row r="8916" ht="13.5" hidden="1"/>
    <row r="8917" ht="13.5" hidden="1"/>
    <row r="8918" ht="13.5" hidden="1"/>
    <row r="8919" ht="13.5" hidden="1"/>
    <row r="8920" ht="13.5" hidden="1"/>
    <row r="8921" ht="13.5" hidden="1"/>
    <row r="8922" ht="13.5" hidden="1"/>
    <row r="8923" ht="13.5" hidden="1"/>
    <row r="8924" ht="13.5" hidden="1"/>
    <row r="8925" ht="13.5" hidden="1"/>
    <row r="8926" ht="13.5" hidden="1"/>
    <row r="8927" ht="13.5" hidden="1"/>
    <row r="8928" ht="13.5" hidden="1"/>
    <row r="8929" ht="13.5" hidden="1"/>
    <row r="8930" ht="13.5" hidden="1"/>
    <row r="8931" ht="13.5" hidden="1"/>
    <row r="8932" ht="13.5" hidden="1"/>
    <row r="8933" ht="13.5" hidden="1"/>
    <row r="8934" ht="13.5" hidden="1"/>
    <row r="8935" ht="13.5" hidden="1"/>
    <row r="8936" ht="13.5" hidden="1"/>
    <row r="8937" ht="13.5" hidden="1"/>
    <row r="8938" ht="13.5" hidden="1"/>
    <row r="8939" ht="13.5" hidden="1"/>
    <row r="8940" ht="13.5" hidden="1"/>
    <row r="8941" ht="13.5" hidden="1"/>
    <row r="8942" ht="13.5" hidden="1"/>
    <row r="8943" ht="13.5" hidden="1"/>
    <row r="8944" ht="13.5" hidden="1"/>
    <row r="8945" ht="13.5" hidden="1"/>
    <row r="8946" ht="13.5" hidden="1"/>
    <row r="8947" ht="13.5" hidden="1"/>
    <row r="8948" ht="13.5" hidden="1"/>
    <row r="8949" ht="13.5" hidden="1"/>
    <row r="8950" ht="13.5" hidden="1"/>
    <row r="8951" ht="13.5" hidden="1"/>
    <row r="8952" ht="13.5" hidden="1"/>
    <row r="8953" ht="13.5" hidden="1"/>
    <row r="8954" ht="13.5" hidden="1"/>
    <row r="8955" ht="13.5" hidden="1"/>
    <row r="8956" ht="13.5" hidden="1"/>
    <row r="8957" ht="13.5" hidden="1"/>
    <row r="8958" ht="13.5" hidden="1"/>
    <row r="8959" ht="13.5" hidden="1"/>
    <row r="8960" ht="13.5" hidden="1"/>
    <row r="8961" ht="13.5" hidden="1"/>
    <row r="8962" ht="13.5" hidden="1"/>
    <row r="8963" ht="13.5" hidden="1"/>
    <row r="8964" ht="13.5" hidden="1"/>
    <row r="8965" ht="13.5" hidden="1"/>
    <row r="8966" ht="13.5" hidden="1"/>
    <row r="8967" ht="13.5" hidden="1"/>
    <row r="8968" ht="13.5" hidden="1"/>
    <row r="8969" ht="13.5" hidden="1"/>
    <row r="8970" ht="13.5" hidden="1"/>
    <row r="8971" ht="13.5" hidden="1"/>
    <row r="8972" ht="13.5" hidden="1"/>
    <row r="8973" ht="13.5" hidden="1"/>
    <row r="8974" ht="13.5" hidden="1"/>
    <row r="8975" ht="13.5" hidden="1"/>
    <row r="8976" ht="13.5" hidden="1"/>
    <row r="8977" ht="13.5" hidden="1"/>
    <row r="8978" ht="13.5" hidden="1"/>
    <row r="8979" ht="13.5" hidden="1"/>
    <row r="8980" ht="13.5" hidden="1"/>
    <row r="8981" ht="13.5" hidden="1"/>
    <row r="8982" ht="13.5" hidden="1"/>
    <row r="8983" ht="13.5" hidden="1"/>
    <row r="8984" ht="13.5" hidden="1"/>
    <row r="8985" ht="13.5" hidden="1"/>
    <row r="8986" ht="13.5" hidden="1"/>
    <row r="8987" ht="13.5" hidden="1"/>
    <row r="8988" ht="13.5" hidden="1"/>
    <row r="8989" ht="13.5" hidden="1"/>
    <row r="8990" ht="13.5" hidden="1"/>
    <row r="8991" ht="13.5" hidden="1"/>
    <row r="8992" ht="13.5" hidden="1"/>
    <row r="8993" ht="13.5" hidden="1"/>
    <row r="8994" ht="13.5" hidden="1"/>
    <row r="8995" ht="13.5" hidden="1"/>
    <row r="8996" ht="13.5" hidden="1"/>
    <row r="8997" ht="13.5" hidden="1"/>
    <row r="8998" ht="13.5" hidden="1"/>
    <row r="8999" ht="13.5" hidden="1"/>
    <row r="9000" ht="13.5" hidden="1"/>
    <row r="9001" ht="13.5" hidden="1"/>
    <row r="9002" ht="13.5" hidden="1"/>
    <row r="9003" ht="13.5" hidden="1"/>
    <row r="9004" ht="13.5" hidden="1"/>
    <row r="9005" ht="13.5" hidden="1"/>
    <row r="9006" ht="13.5" hidden="1"/>
    <row r="9007" ht="13.5" hidden="1"/>
    <row r="9008" ht="13.5" hidden="1"/>
    <row r="9009" ht="13.5" hidden="1"/>
    <row r="9010" ht="13.5" hidden="1"/>
    <row r="9011" ht="13.5" hidden="1"/>
    <row r="9012" ht="13.5" hidden="1"/>
    <row r="9013" ht="13.5" hidden="1"/>
    <row r="9014" ht="13.5" hidden="1"/>
    <row r="9015" ht="13.5" hidden="1"/>
    <row r="9016" ht="13.5" hidden="1"/>
    <row r="9017" ht="13.5" hidden="1"/>
    <row r="9018" ht="13.5" hidden="1"/>
    <row r="9019" ht="13.5" hidden="1"/>
    <row r="9020" ht="13.5" hidden="1"/>
    <row r="9021" ht="13.5" hidden="1"/>
    <row r="9022" ht="13.5" hidden="1"/>
    <row r="9023" ht="13.5" hidden="1"/>
    <row r="9024" ht="13.5" hidden="1"/>
    <row r="9025" ht="13.5" hidden="1"/>
    <row r="9026" ht="13.5" hidden="1"/>
    <row r="9027" ht="13.5" hidden="1"/>
    <row r="9028" ht="13.5" hidden="1"/>
    <row r="9029" ht="13.5" hidden="1"/>
    <row r="9030" ht="13.5" hidden="1"/>
    <row r="9031" ht="13.5" hidden="1"/>
    <row r="9032" ht="13.5" hidden="1"/>
    <row r="9033" ht="13.5" hidden="1"/>
    <row r="9034" ht="13.5" hidden="1"/>
    <row r="9035" ht="13.5" hidden="1"/>
    <row r="9036" ht="13.5" hidden="1"/>
    <row r="9037" ht="13.5" hidden="1"/>
    <row r="9038" ht="13.5" hidden="1"/>
    <row r="9039" ht="13.5" hidden="1"/>
    <row r="9040" ht="13.5" hidden="1"/>
    <row r="9041" ht="13.5" hidden="1"/>
    <row r="9042" ht="13.5" hidden="1"/>
    <row r="9043" ht="13.5" hidden="1"/>
    <row r="9044" ht="13.5" hidden="1"/>
    <row r="9045" ht="13.5" hidden="1"/>
    <row r="9046" ht="13.5" hidden="1"/>
    <row r="9047" ht="13.5" hidden="1"/>
    <row r="9048" ht="13.5" hidden="1"/>
    <row r="9049" ht="13.5" hidden="1"/>
    <row r="9050" ht="13.5" hidden="1"/>
    <row r="9051" ht="13.5" hidden="1"/>
    <row r="9052" ht="13.5" hidden="1"/>
    <row r="9053" ht="13.5" hidden="1"/>
    <row r="9054" ht="13.5" hidden="1"/>
    <row r="9055" ht="13.5" hidden="1"/>
    <row r="9056" ht="13.5" hidden="1"/>
    <row r="9057" ht="13.5" hidden="1"/>
    <row r="9058" ht="13.5" hidden="1"/>
    <row r="9059" ht="13.5" hidden="1"/>
    <row r="9060" ht="13.5" hidden="1"/>
    <row r="9061" ht="13.5" hidden="1"/>
    <row r="9062" ht="13.5" hidden="1"/>
    <row r="9063" ht="13.5" hidden="1"/>
    <row r="9064" ht="13.5" hidden="1"/>
    <row r="9065" ht="13.5" hidden="1"/>
    <row r="9066" ht="13.5" hidden="1"/>
    <row r="9067" ht="13.5" hidden="1"/>
    <row r="9068" ht="13.5" hidden="1"/>
    <row r="9069" ht="13.5" hidden="1"/>
    <row r="9070" ht="13.5" hidden="1"/>
    <row r="9071" ht="13.5" hidden="1"/>
    <row r="9072" ht="13.5" hidden="1"/>
    <row r="9073" ht="13.5" hidden="1"/>
    <row r="9074" ht="13.5" hidden="1"/>
    <row r="9075" ht="13.5" hidden="1"/>
    <row r="9076" ht="13.5" hidden="1"/>
    <row r="9077" ht="13.5" hidden="1"/>
    <row r="9078" ht="13.5" hidden="1"/>
    <row r="9079" ht="13.5" hidden="1"/>
    <row r="9080" ht="13.5" hidden="1"/>
    <row r="9081" ht="13.5" hidden="1"/>
    <row r="9082" ht="13.5" hidden="1"/>
    <row r="9083" ht="13.5" hidden="1"/>
    <row r="9084" ht="13.5" hidden="1"/>
    <row r="9085" ht="13.5" hidden="1"/>
    <row r="9086" ht="13.5" hidden="1"/>
    <row r="9087" ht="13.5" hidden="1"/>
    <row r="9088" ht="13.5" hidden="1"/>
    <row r="9089" ht="13.5" hidden="1"/>
    <row r="9090" ht="13.5" hidden="1"/>
    <row r="9091" ht="13.5" hidden="1"/>
    <row r="9092" ht="13.5" hidden="1"/>
    <row r="9093" ht="13.5" hidden="1"/>
    <row r="9094" ht="13.5" hidden="1"/>
    <row r="9095" ht="13.5" hidden="1"/>
    <row r="9096" ht="13.5" hidden="1"/>
    <row r="9097" ht="13.5" hidden="1"/>
    <row r="9098" ht="13.5" hidden="1"/>
    <row r="9099" ht="13.5" hidden="1"/>
    <row r="9100" ht="13.5" hidden="1"/>
    <row r="9101" ht="13.5" hidden="1"/>
    <row r="9102" ht="13.5" hidden="1"/>
    <row r="9103" ht="13.5" hidden="1"/>
    <row r="9104" ht="13.5" hidden="1"/>
    <row r="9105" ht="13.5" hidden="1"/>
    <row r="9106" ht="13.5" hidden="1"/>
    <row r="9107" ht="13.5" hidden="1"/>
    <row r="9108" ht="13.5" hidden="1"/>
    <row r="9109" ht="13.5" hidden="1"/>
    <row r="9110" ht="13.5" hidden="1"/>
    <row r="9111" ht="13.5" hidden="1"/>
    <row r="9112" ht="13.5" hidden="1"/>
    <row r="9113" ht="13.5" hidden="1"/>
    <row r="9114" ht="13.5" hidden="1"/>
    <row r="9115" ht="13.5" hidden="1"/>
    <row r="9116" ht="13.5" hidden="1"/>
    <row r="9117" ht="13.5" hidden="1"/>
    <row r="9118" ht="13.5" hidden="1"/>
    <row r="9119" ht="13.5" hidden="1"/>
    <row r="9120" ht="13.5" hidden="1"/>
    <row r="9121" ht="13.5" hidden="1"/>
    <row r="9122" ht="13.5" hidden="1"/>
    <row r="9123" ht="13.5" hidden="1"/>
    <row r="9124" ht="13.5" hidden="1"/>
    <row r="9125" ht="13.5" hidden="1"/>
    <row r="9126" ht="13.5" hidden="1"/>
    <row r="9127" ht="13.5" hidden="1"/>
    <row r="9128" ht="13.5" hidden="1"/>
    <row r="9129" ht="13.5" hidden="1"/>
    <row r="9130" ht="13.5" hidden="1"/>
    <row r="9131" ht="13.5" hidden="1"/>
    <row r="9132" ht="13.5" hidden="1"/>
    <row r="9133" ht="13.5" hidden="1"/>
    <row r="9134" ht="13.5" hidden="1"/>
    <row r="9135" ht="13.5" hidden="1"/>
    <row r="9136" ht="13.5" hidden="1"/>
    <row r="9137" ht="13.5" hidden="1"/>
    <row r="9138" ht="13.5" hidden="1"/>
    <row r="9139" ht="13.5" hidden="1"/>
    <row r="9140" ht="13.5" hidden="1"/>
    <row r="9141" ht="13.5" hidden="1"/>
    <row r="9142" ht="13.5" hidden="1"/>
    <row r="9143" ht="13.5" hidden="1"/>
    <row r="9144" ht="13.5" hidden="1"/>
    <row r="9145" ht="13.5" hidden="1"/>
    <row r="9146" ht="13.5" hidden="1"/>
    <row r="9147" ht="13.5" hidden="1"/>
    <row r="9148" ht="13.5" hidden="1"/>
    <row r="9149" ht="13.5" hidden="1"/>
    <row r="9150" ht="13.5" hidden="1"/>
    <row r="9151" ht="13.5" hidden="1"/>
    <row r="9152" ht="13.5" hidden="1"/>
    <row r="9153" ht="13.5" hidden="1"/>
    <row r="9154" ht="13.5" hidden="1"/>
    <row r="9155" ht="13.5" hidden="1"/>
    <row r="9156" ht="13.5" hidden="1"/>
    <row r="9157" ht="13.5" hidden="1"/>
    <row r="9158" ht="13.5" hidden="1"/>
    <row r="9159" ht="13.5" hidden="1"/>
    <row r="9160" ht="13.5" hidden="1"/>
    <row r="9161" ht="13.5" hidden="1"/>
    <row r="9162" ht="13.5" hidden="1"/>
    <row r="9163" ht="13.5" hidden="1"/>
    <row r="9164" ht="13.5" hidden="1"/>
    <row r="9165" ht="13.5" hidden="1"/>
    <row r="9166" ht="13.5" hidden="1"/>
    <row r="9167" ht="13.5" hidden="1"/>
    <row r="9168" ht="13.5" hidden="1"/>
    <row r="9169" ht="13.5" hidden="1"/>
    <row r="9170" ht="13.5" hidden="1"/>
    <row r="9171" ht="13.5" hidden="1"/>
    <row r="9172" ht="13.5" hidden="1"/>
    <row r="9173" ht="13.5" hidden="1"/>
    <row r="9174" ht="13.5" hidden="1"/>
    <row r="9175" ht="13.5" hidden="1"/>
    <row r="9176" ht="13.5" hidden="1"/>
    <row r="9177" ht="13.5" hidden="1"/>
    <row r="9178" ht="13.5" hidden="1"/>
    <row r="9179" ht="13.5" hidden="1"/>
    <row r="9180" ht="13.5" hidden="1"/>
    <row r="9181" ht="13.5" hidden="1"/>
    <row r="9182" ht="13.5" hidden="1"/>
    <row r="9183" ht="13.5" hidden="1"/>
    <row r="9184" ht="13.5" hidden="1"/>
    <row r="9185" ht="13.5" hidden="1"/>
    <row r="9186" ht="13.5" hidden="1"/>
    <row r="9187" ht="13.5" hidden="1"/>
    <row r="9188" ht="13.5" hidden="1"/>
    <row r="9189" ht="13.5" hidden="1"/>
    <row r="9190" ht="13.5" hidden="1"/>
    <row r="9191" ht="13.5" hidden="1"/>
    <row r="9192" ht="13.5" hidden="1"/>
    <row r="9193" ht="13.5" hidden="1"/>
    <row r="9194" ht="13.5" hidden="1"/>
    <row r="9195" ht="13.5" hidden="1"/>
    <row r="9196" ht="13.5" hidden="1"/>
    <row r="9197" ht="13.5" hidden="1"/>
    <row r="9198" ht="13.5" hidden="1"/>
    <row r="9199" ht="13.5" hidden="1"/>
    <row r="9200" ht="13.5" hidden="1"/>
    <row r="9201" ht="13.5" hidden="1"/>
    <row r="9202" ht="13.5" hidden="1"/>
    <row r="9203" ht="13.5" hidden="1"/>
    <row r="9204" ht="13.5" hidden="1"/>
    <row r="9205" ht="13.5" hidden="1"/>
    <row r="9206" ht="13.5" hidden="1"/>
    <row r="9207" ht="13.5" hidden="1"/>
    <row r="9208" ht="13.5" hidden="1"/>
    <row r="9209" ht="13.5" hidden="1"/>
    <row r="9210" ht="13.5" hidden="1"/>
    <row r="9211" ht="13.5" hidden="1"/>
    <row r="9212" ht="13.5" hidden="1"/>
    <row r="9213" ht="13.5" hidden="1"/>
    <row r="9214" ht="13.5" hidden="1"/>
    <row r="9215" ht="13.5" hidden="1"/>
    <row r="9216" ht="13.5" hidden="1"/>
    <row r="9217" ht="13.5" hidden="1"/>
    <row r="9218" ht="13.5" hidden="1"/>
    <row r="9219" ht="13.5" hidden="1"/>
    <row r="9220" ht="13.5" hidden="1"/>
    <row r="9221" ht="13.5" hidden="1"/>
    <row r="9222" ht="13.5" hidden="1"/>
    <row r="9223" ht="13.5" hidden="1"/>
    <row r="9224" ht="13.5" hidden="1"/>
    <row r="9225" ht="13.5" hidden="1"/>
    <row r="9226" ht="13.5" hidden="1"/>
    <row r="9227" ht="13.5" hidden="1"/>
    <row r="9228" ht="13.5" hidden="1"/>
    <row r="9229" ht="13.5" hidden="1"/>
    <row r="9230" ht="13.5" hidden="1"/>
    <row r="9231" ht="13.5" hidden="1"/>
    <row r="9232" ht="13.5" hidden="1"/>
    <row r="9233" ht="13.5" hidden="1"/>
    <row r="9234" ht="13.5" hidden="1"/>
    <row r="9235" ht="13.5" hidden="1"/>
    <row r="9236" ht="13.5" hidden="1"/>
    <row r="9237" ht="13.5" hidden="1"/>
    <row r="9238" ht="13.5" hidden="1"/>
    <row r="9239" ht="13.5" hidden="1"/>
    <row r="9240" ht="13.5" hidden="1"/>
    <row r="9241" ht="13.5" hidden="1"/>
    <row r="9242" ht="13.5" hidden="1"/>
    <row r="9243" ht="13.5" hidden="1"/>
    <row r="9244" ht="13.5" hidden="1"/>
    <row r="9245" ht="13.5" hidden="1"/>
    <row r="9246" ht="13.5" hidden="1"/>
    <row r="9247" ht="13.5" hidden="1"/>
    <row r="9248" ht="13.5" hidden="1"/>
    <row r="9249" ht="13.5" hidden="1"/>
    <row r="9250" ht="13.5" hidden="1"/>
    <row r="9251" ht="13.5" hidden="1"/>
    <row r="9252" ht="13.5" hidden="1"/>
    <row r="9253" ht="13.5" hidden="1"/>
    <row r="9254" ht="13.5" hidden="1"/>
    <row r="9255" ht="13.5" hidden="1"/>
    <row r="9256" ht="13.5" hidden="1"/>
    <row r="9257" ht="13.5" hidden="1"/>
    <row r="9258" ht="13.5" hidden="1"/>
    <row r="9259" ht="13.5" hidden="1"/>
    <row r="9260" ht="13.5" hidden="1"/>
    <row r="9261" ht="13.5" hidden="1"/>
    <row r="9262" ht="13.5" hidden="1"/>
    <row r="9263" ht="13.5" hidden="1"/>
    <row r="9264" ht="13.5" hidden="1"/>
    <row r="9265" ht="13.5" hidden="1"/>
    <row r="9266" ht="13.5" hidden="1"/>
    <row r="9267" ht="13.5" hidden="1"/>
    <row r="9268" ht="13.5" hidden="1"/>
    <row r="9269" ht="13.5" hidden="1"/>
    <row r="9270" ht="13.5" hidden="1"/>
    <row r="9271" ht="13.5" hidden="1"/>
    <row r="9272" ht="13.5" hidden="1"/>
    <row r="9273" ht="13.5" hidden="1"/>
    <row r="9274" ht="13.5" hidden="1"/>
    <row r="9275" ht="13.5" hidden="1"/>
    <row r="9276" ht="13.5" hidden="1"/>
    <row r="9277" ht="13.5" hidden="1"/>
    <row r="9278" ht="13.5" hidden="1"/>
    <row r="9279" ht="13.5" hidden="1"/>
    <row r="9280" ht="13.5" hidden="1"/>
    <row r="9281" ht="13.5" hidden="1"/>
    <row r="9282" ht="13.5" hidden="1"/>
    <row r="9283" ht="13.5" hidden="1"/>
    <row r="9284" ht="13.5" hidden="1"/>
    <row r="9285" ht="13.5" hidden="1"/>
    <row r="9286" ht="13.5" hidden="1"/>
    <row r="9287" ht="13.5" hidden="1"/>
    <row r="9288" ht="13.5" hidden="1"/>
    <row r="9289" ht="13.5" hidden="1"/>
    <row r="9290" ht="13.5" hidden="1"/>
    <row r="9291" ht="13.5" hidden="1"/>
    <row r="9292" ht="13.5" hidden="1"/>
    <row r="9293" ht="13.5" hidden="1"/>
    <row r="9294" ht="13.5" hidden="1"/>
    <row r="9295" ht="13.5" hidden="1"/>
    <row r="9296" ht="13.5" hidden="1"/>
    <row r="9297" ht="13.5" hidden="1"/>
    <row r="9298" ht="13.5" hidden="1"/>
    <row r="9299" ht="13.5" hidden="1"/>
    <row r="9300" ht="13.5" hidden="1"/>
    <row r="9301" ht="13.5" hidden="1"/>
    <row r="9302" ht="13.5" hidden="1"/>
    <row r="9303" ht="13.5" hidden="1"/>
    <row r="9304" ht="13.5" hidden="1"/>
    <row r="9305" ht="13.5" hidden="1"/>
    <row r="9306" ht="13.5" hidden="1"/>
    <row r="9307" ht="13.5" hidden="1"/>
    <row r="9308" ht="13.5" hidden="1"/>
    <row r="9309" ht="13.5" hidden="1"/>
    <row r="9310" ht="13.5" hidden="1"/>
    <row r="9311" ht="13.5" hidden="1"/>
    <row r="9312" ht="13.5" hidden="1"/>
    <row r="9313" ht="13.5" hidden="1"/>
    <row r="9314" ht="13.5" hidden="1"/>
    <row r="9315" ht="13.5" hidden="1"/>
    <row r="9316" ht="13.5" hidden="1"/>
    <row r="9317" ht="13.5" hidden="1"/>
    <row r="9318" ht="13.5" hidden="1"/>
    <row r="9319" ht="13.5" hidden="1"/>
    <row r="9320" ht="13.5" hidden="1"/>
    <row r="9321" ht="13.5" hidden="1"/>
    <row r="9322" ht="13.5" hidden="1"/>
    <row r="9323" ht="13.5" hidden="1"/>
    <row r="9324" ht="13.5" hidden="1"/>
    <row r="9325" ht="13.5" hidden="1"/>
    <row r="9326" ht="13.5" hidden="1"/>
    <row r="9327" ht="13.5" hidden="1"/>
    <row r="9328" ht="13.5" hidden="1"/>
    <row r="9329" ht="13.5" hidden="1"/>
    <row r="9330" ht="13.5" hidden="1"/>
    <row r="9331" ht="13.5" hidden="1"/>
    <row r="9332" ht="13.5" hidden="1"/>
    <row r="9333" ht="13.5" hidden="1"/>
    <row r="9334" ht="13.5" hidden="1"/>
    <row r="9335" ht="13.5" hidden="1"/>
    <row r="9336" ht="13.5" hidden="1"/>
    <row r="9337" ht="13.5" hidden="1"/>
    <row r="9338" ht="13.5" hidden="1"/>
    <row r="9339" ht="13.5" hidden="1"/>
    <row r="9340" ht="13.5" hidden="1"/>
    <row r="9341" ht="13.5" hidden="1"/>
    <row r="9342" ht="13.5" hidden="1"/>
    <row r="9343" ht="13.5" hidden="1"/>
    <row r="9344" ht="13.5" hidden="1"/>
    <row r="9345" ht="13.5" hidden="1"/>
    <row r="9346" ht="13.5" hidden="1"/>
    <row r="9347" ht="13.5" hidden="1"/>
    <row r="9348" ht="13.5" hidden="1"/>
    <row r="9349" ht="13.5" hidden="1"/>
    <row r="9350" ht="13.5" hidden="1"/>
    <row r="9351" ht="13.5" hidden="1"/>
    <row r="9352" ht="13.5" hidden="1"/>
    <row r="9353" ht="13.5" hidden="1"/>
    <row r="9354" ht="13.5" hidden="1"/>
    <row r="9355" ht="13.5" hidden="1"/>
    <row r="9356" ht="13.5" hidden="1"/>
    <row r="9357" ht="13.5" hidden="1"/>
    <row r="9358" ht="13.5" hidden="1"/>
    <row r="9359" ht="13.5" hidden="1"/>
    <row r="9360" ht="13.5" hidden="1"/>
    <row r="9361" ht="13.5" hidden="1"/>
    <row r="9362" ht="13.5" hidden="1"/>
    <row r="9363" ht="13.5" hidden="1"/>
    <row r="9364" ht="13.5" hidden="1"/>
    <row r="9365" ht="13.5" hidden="1"/>
    <row r="9366" ht="13.5" hidden="1"/>
    <row r="9367" ht="13.5" hidden="1"/>
    <row r="9368" ht="13.5" hidden="1"/>
    <row r="9369" ht="13.5" hidden="1"/>
    <row r="9370" ht="13.5" hidden="1"/>
    <row r="9371" ht="13.5" hidden="1"/>
    <row r="9372" ht="13.5" hidden="1"/>
    <row r="9373" ht="13.5" hidden="1"/>
    <row r="9374" ht="13.5" hidden="1"/>
    <row r="9375" ht="13.5" hidden="1"/>
    <row r="9376" ht="13.5" hidden="1"/>
    <row r="9377" ht="13.5" hidden="1"/>
    <row r="9378" ht="13.5" hidden="1"/>
    <row r="9379" ht="13.5" hidden="1"/>
    <row r="9380" ht="13.5" hidden="1"/>
    <row r="9381" ht="13.5" hidden="1"/>
    <row r="9382" ht="13.5" hidden="1"/>
    <row r="9383" ht="13.5" hidden="1"/>
    <row r="9384" ht="13.5" hidden="1"/>
    <row r="9385" ht="13.5" hidden="1"/>
    <row r="9386" ht="13.5" hidden="1"/>
    <row r="9387" ht="13.5" hidden="1"/>
    <row r="9388" ht="13.5" hidden="1"/>
    <row r="9389" ht="13.5" hidden="1"/>
    <row r="9390" ht="13.5" hidden="1"/>
    <row r="9391" ht="13.5" hidden="1"/>
    <row r="9392" ht="13.5" hidden="1"/>
    <row r="9393" ht="13.5" hidden="1"/>
    <row r="9394" ht="13.5" hidden="1"/>
    <row r="9395" ht="13.5" hidden="1"/>
    <row r="9396" ht="13.5" hidden="1"/>
    <row r="9397" ht="13.5" hidden="1"/>
    <row r="9398" ht="13.5" hidden="1"/>
    <row r="9399" ht="13.5" hidden="1"/>
    <row r="9400" ht="13.5" hidden="1"/>
    <row r="9401" ht="13.5" hidden="1"/>
    <row r="9402" ht="13.5" hidden="1"/>
    <row r="9403" ht="13.5" hidden="1"/>
    <row r="9404" ht="13.5" hidden="1"/>
    <row r="9405" ht="13.5" hidden="1"/>
    <row r="9406" ht="13.5" hidden="1"/>
    <row r="9407" ht="13.5" hidden="1"/>
    <row r="9408" ht="13.5" hidden="1"/>
    <row r="9409" ht="13.5" hidden="1"/>
    <row r="9410" ht="13.5" hidden="1"/>
    <row r="9411" ht="13.5" hidden="1"/>
    <row r="9412" ht="13.5" hidden="1"/>
    <row r="9413" ht="13.5" hidden="1"/>
    <row r="9414" ht="13.5" hidden="1"/>
    <row r="9415" ht="13.5" hidden="1"/>
    <row r="9416" ht="13.5" hidden="1"/>
    <row r="9417" ht="13.5" hidden="1"/>
    <row r="9418" ht="13.5" hidden="1"/>
    <row r="9419" ht="13.5" hidden="1"/>
    <row r="9420" ht="13.5" hidden="1"/>
    <row r="9421" ht="13.5" hidden="1"/>
    <row r="9422" ht="13.5" hidden="1"/>
    <row r="9423" ht="13.5" hidden="1"/>
    <row r="9424" ht="13.5" hidden="1"/>
    <row r="9425" ht="13.5" hidden="1"/>
    <row r="9426" ht="13.5" hidden="1"/>
    <row r="9427" ht="13.5" hidden="1"/>
    <row r="9428" ht="13.5" hidden="1"/>
    <row r="9429" ht="13.5" hidden="1"/>
    <row r="9430" ht="13.5" hidden="1"/>
    <row r="9431" ht="13.5" hidden="1"/>
    <row r="9432" ht="13.5" hidden="1"/>
    <row r="9433" ht="13.5" hidden="1"/>
    <row r="9434" ht="13.5" hidden="1"/>
    <row r="9435" ht="13.5" hidden="1"/>
    <row r="9436" ht="13.5" hidden="1"/>
    <row r="9437" ht="13.5" hidden="1"/>
    <row r="9438" ht="13.5" hidden="1"/>
    <row r="9439" ht="13.5" hidden="1"/>
    <row r="9440" ht="13.5" hidden="1"/>
    <row r="9441" ht="13.5" hidden="1"/>
    <row r="9442" ht="13.5" hidden="1"/>
    <row r="9443" ht="13.5" hidden="1"/>
    <row r="9444" ht="13.5" hidden="1"/>
    <row r="9445" ht="13.5" hidden="1"/>
    <row r="9446" ht="13.5" hidden="1"/>
    <row r="9447" ht="13.5" hidden="1"/>
    <row r="9448" ht="13.5" hidden="1"/>
    <row r="9449" ht="13.5" hidden="1"/>
    <row r="9450" ht="13.5" hidden="1"/>
    <row r="9451" ht="13.5" hidden="1"/>
    <row r="9452" ht="13.5" hidden="1"/>
    <row r="9453" ht="13.5" hidden="1"/>
    <row r="9454" ht="13.5" hidden="1"/>
    <row r="9455" ht="13.5" hidden="1"/>
    <row r="9456" ht="13.5" hidden="1"/>
    <row r="9457" ht="13.5" hidden="1"/>
    <row r="9458" ht="13.5" hidden="1"/>
    <row r="9459" ht="13.5" hidden="1"/>
    <row r="9460" ht="13.5" hidden="1"/>
    <row r="9461" ht="13.5" hidden="1"/>
    <row r="9462" ht="13.5" hidden="1"/>
    <row r="9463" ht="13.5" hidden="1"/>
    <row r="9464" ht="13.5" hidden="1"/>
    <row r="9465" ht="13.5" hidden="1"/>
    <row r="9466" ht="13.5" hidden="1"/>
    <row r="9467" ht="13.5" hidden="1"/>
    <row r="9468" ht="13.5" hidden="1"/>
    <row r="9469" ht="13.5" hidden="1"/>
    <row r="9470" ht="13.5" hidden="1"/>
    <row r="9471" ht="13.5" hidden="1"/>
    <row r="9472" ht="13.5" hidden="1"/>
    <row r="9473" ht="13.5" hidden="1"/>
    <row r="9474" ht="13.5" hidden="1"/>
    <row r="9475" ht="13.5" hidden="1"/>
    <row r="9476" ht="13.5" hidden="1"/>
    <row r="9477" ht="13.5" hidden="1"/>
    <row r="9478" ht="13.5" hidden="1"/>
    <row r="9479" ht="13.5" hidden="1"/>
    <row r="9480" ht="13.5" hidden="1"/>
    <row r="9481" ht="13.5" hidden="1"/>
    <row r="9482" ht="13.5" hidden="1"/>
    <row r="9483" ht="13.5" hidden="1"/>
    <row r="9484" ht="13.5" hidden="1"/>
    <row r="9485" ht="13.5" hidden="1"/>
    <row r="9486" ht="13.5" hidden="1"/>
    <row r="9487" ht="13.5" hidden="1"/>
    <row r="9488" ht="13.5" hidden="1"/>
    <row r="9489" ht="13.5" hidden="1"/>
    <row r="9490" ht="13.5" hidden="1"/>
    <row r="9491" ht="13.5" hidden="1"/>
    <row r="9492" ht="13.5" hidden="1"/>
    <row r="9493" ht="13.5" hidden="1"/>
    <row r="9494" ht="13.5" hidden="1"/>
    <row r="9495" ht="13.5" hidden="1"/>
    <row r="9496" ht="13.5" hidden="1"/>
    <row r="9497" ht="13.5" hidden="1"/>
    <row r="9498" ht="13.5" hidden="1"/>
    <row r="9499" ht="13.5" hidden="1"/>
    <row r="9500" ht="13.5" hidden="1"/>
    <row r="9501" ht="13.5" hidden="1"/>
    <row r="9502" ht="13.5" hidden="1"/>
    <row r="9503" ht="13.5" hidden="1"/>
    <row r="9504" ht="13.5" hidden="1"/>
    <row r="9505" ht="13.5" hidden="1"/>
    <row r="9506" ht="13.5" hidden="1"/>
    <row r="9507" ht="13.5" hidden="1"/>
    <row r="9508" ht="13.5" hidden="1"/>
    <row r="9509" ht="13.5" hidden="1"/>
    <row r="9510" ht="13.5" hidden="1"/>
    <row r="9511" ht="13.5" hidden="1"/>
    <row r="9512" ht="13.5" hidden="1"/>
    <row r="9513" ht="13.5" hidden="1"/>
    <row r="9514" ht="13.5" hidden="1"/>
    <row r="9515" ht="13.5" hidden="1"/>
    <row r="9516" ht="13.5" hidden="1"/>
    <row r="9517" ht="13.5" hidden="1"/>
    <row r="9518" ht="13.5" hidden="1"/>
    <row r="9519" ht="13.5" hidden="1"/>
    <row r="9520" ht="13.5" hidden="1"/>
    <row r="9521" ht="13.5" hidden="1"/>
    <row r="9522" ht="13.5" hidden="1"/>
    <row r="9523" ht="13.5" hidden="1"/>
    <row r="9524" ht="13.5" hidden="1"/>
    <row r="9525" ht="13.5" hidden="1"/>
    <row r="9526" ht="13.5" hidden="1"/>
    <row r="9527" ht="13.5" hidden="1"/>
    <row r="9528" ht="13.5" hidden="1"/>
    <row r="9529" ht="13.5" hidden="1"/>
    <row r="9530" ht="13.5" hidden="1"/>
    <row r="9531" ht="13.5" hidden="1"/>
    <row r="9532" ht="13.5" hidden="1"/>
    <row r="9533" ht="13.5" hidden="1"/>
    <row r="9534" ht="13.5" hidden="1"/>
    <row r="9535" ht="13.5" hidden="1"/>
    <row r="9536" ht="13.5" hidden="1"/>
    <row r="9537" ht="13.5" hidden="1"/>
    <row r="9538" ht="13.5" hidden="1"/>
    <row r="9539" ht="13.5" hidden="1"/>
    <row r="9540" ht="13.5" hidden="1"/>
    <row r="9541" ht="13.5" hidden="1"/>
    <row r="9542" ht="13.5" hidden="1"/>
    <row r="9543" ht="13.5" hidden="1"/>
    <row r="9544" ht="13.5" hidden="1"/>
    <row r="9545" ht="13.5" hidden="1"/>
    <row r="9546" ht="13.5" hidden="1"/>
    <row r="9547" ht="13.5" hidden="1"/>
    <row r="9548" ht="13.5" hidden="1"/>
    <row r="9549" ht="13.5" hidden="1"/>
    <row r="9550" ht="13.5" hidden="1"/>
    <row r="9551" ht="13.5" hidden="1"/>
    <row r="9552" ht="13.5" hidden="1"/>
    <row r="9553" ht="13.5" hidden="1"/>
    <row r="9554" ht="13.5" hidden="1"/>
    <row r="9555" ht="13.5" hidden="1"/>
    <row r="9556" ht="13.5" hidden="1"/>
    <row r="9557" ht="13.5" hidden="1"/>
    <row r="9558" ht="13.5" hidden="1"/>
    <row r="9559" ht="13.5" hidden="1"/>
    <row r="9560" ht="13.5" hidden="1"/>
    <row r="9561" ht="13.5" hidden="1"/>
    <row r="9562" ht="13.5" hidden="1"/>
    <row r="9563" ht="13.5" hidden="1"/>
    <row r="9564" ht="13.5" hidden="1"/>
    <row r="9565" ht="13.5" hidden="1"/>
    <row r="9566" ht="13.5" hidden="1"/>
    <row r="9567" ht="13.5" hidden="1"/>
    <row r="9568" ht="13.5" hidden="1"/>
    <row r="9569" ht="13.5" hidden="1"/>
    <row r="9570" ht="13.5" hidden="1"/>
    <row r="9571" ht="13.5" hidden="1"/>
    <row r="9572" ht="13.5" hidden="1"/>
    <row r="9573" ht="13.5" hidden="1"/>
    <row r="9574" ht="13.5" hidden="1"/>
    <row r="9575" ht="13.5" hidden="1"/>
    <row r="9576" ht="13.5" hidden="1"/>
    <row r="9577" ht="13.5" hidden="1"/>
    <row r="9578" ht="13.5" hidden="1"/>
    <row r="9579" ht="13.5" hidden="1"/>
    <row r="9580" ht="13.5" hidden="1"/>
    <row r="9581" ht="13.5" hidden="1"/>
    <row r="9582" ht="13.5" hidden="1"/>
    <row r="9583" ht="13.5" hidden="1"/>
    <row r="9584" ht="13.5" hidden="1"/>
    <row r="9585" ht="13.5" hidden="1"/>
    <row r="9586" ht="13.5" hidden="1"/>
    <row r="9587" ht="13.5" hidden="1"/>
    <row r="9588" ht="13.5" hidden="1"/>
    <row r="9589" ht="13.5" hidden="1"/>
    <row r="9590" ht="13.5" hidden="1"/>
    <row r="9591" ht="13.5" hidden="1"/>
    <row r="9592" ht="13.5" hidden="1"/>
    <row r="9593" ht="13.5" hidden="1"/>
    <row r="9594" ht="13.5" hidden="1"/>
    <row r="9595" ht="13.5" hidden="1"/>
    <row r="9596" ht="13.5" hidden="1"/>
    <row r="9597" ht="13.5" hidden="1"/>
    <row r="9598" ht="13.5" hidden="1"/>
    <row r="9599" ht="13.5" hidden="1"/>
    <row r="9600" ht="13.5" hidden="1"/>
    <row r="9601" ht="13.5" hidden="1"/>
    <row r="9602" ht="13.5" hidden="1"/>
    <row r="9603" ht="13.5" hidden="1"/>
    <row r="9604" ht="13.5" hidden="1"/>
    <row r="9605" ht="13.5" hidden="1"/>
    <row r="9606" ht="13.5" hidden="1"/>
    <row r="9607" ht="13.5" hidden="1"/>
    <row r="9608" ht="13.5" hidden="1"/>
    <row r="9609" ht="13.5" hidden="1"/>
    <row r="9610" ht="13.5" hidden="1"/>
    <row r="9611" ht="13.5" hidden="1"/>
    <row r="9612" ht="13.5" hidden="1"/>
    <row r="9613" ht="13.5" hidden="1"/>
    <row r="9614" ht="13.5" hidden="1"/>
    <row r="9615" ht="13.5" hidden="1"/>
    <row r="9616" ht="13.5" hidden="1"/>
    <row r="9617" ht="13.5" hidden="1"/>
    <row r="9618" ht="13.5" hidden="1"/>
    <row r="9619" ht="13.5" hidden="1"/>
    <row r="9620" ht="13.5" hidden="1"/>
    <row r="9621" ht="13.5" hidden="1"/>
    <row r="9622" ht="13.5" hidden="1"/>
    <row r="9623" ht="13.5" hidden="1"/>
    <row r="9624" ht="13.5" hidden="1"/>
    <row r="9625" ht="13.5" hidden="1"/>
    <row r="9626" ht="13.5" hidden="1"/>
    <row r="9627" ht="13.5" hidden="1"/>
    <row r="9628" ht="13.5" hidden="1"/>
    <row r="9629" ht="13.5" hidden="1"/>
    <row r="9630" ht="13.5" hidden="1"/>
    <row r="9631" ht="13.5" hidden="1"/>
    <row r="9632" ht="13.5" hidden="1"/>
    <row r="9633" ht="13.5" hidden="1"/>
    <row r="9634" ht="13.5" hidden="1"/>
    <row r="9635" ht="13.5" hidden="1"/>
    <row r="9636" ht="13.5" hidden="1"/>
    <row r="9637" ht="13.5" hidden="1"/>
    <row r="9638" ht="13.5" hidden="1"/>
    <row r="9639" ht="13.5" hidden="1"/>
    <row r="9640" ht="13.5" hidden="1"/>
    <row r="9641" ht="13.5" hidden="1"/>
    <row r="9642" ht="13.5" hidden="1"/>
    <row r="9643" ht="13.5" hidden="1"/>
    <row r="9644" ht="13.5" hidden="1"/>
    <row r="9645" ht="13.5" hidden="1"/>
    <row r="9646" ht="13.5" hidden="1"/>
    <row r="9647" ht="13.5" hidden="1"/>
    <row r="9648" ht="13.5" hidden="1"/>
    <row r="9649" ht="13.5" hidden="1"/>
    <row r="9650" ht="13.5" hidden="1"/>
    <row r="9651" ht="13.5" hidden="1"/>
    <row r="9652" ht="13.5" hidden="1"/>
    <row r="9653" ht="13.5" hidden="1"/>
    <row r="9654" ht="13.5" hidden="1"/>
    <row r="9655" ht="13.5" hidden="1"/>
    <row r="9656" ht="13.5" hidden="1"/>
    <row r="9657" ht="13.5" hidden="1"/>
    <row r="9658" ht="13.5" hidden="1"/>
    <row r="9659" ht="13.5" hidden="1"/>
    <row r="9660" ht="13.5" hidden="1"/>
    <row r="9661" ht="13.5" hidden="1"/>
    <row r="9662" ht="13.5" hidden="1"/>
    <row r="9663" ht="13.5" hidden="1"/>
    <row r="9664" ht="13.5" hidden="1"/>
    <row r="9665" ht="13.5" hidden="1"/>
    <row r="9666" ht="13.5" hidden="1"/>
    <row r="9667" ht="13.5" hidden="1"/>
    <row r="9668" ht="13.5" hidden="1"/>
    <row r="9669" ht="13.5" hidden="1"/>
    <row r="9670" ht="13.5" hidden="1"/>
    <row r="9671" ht="13.5" hidden="1"/>
    <row r="9672" ht="13.5" hidden="1"/>
    <row r="9673" ht="13.5" hidden="1"/>
    <row r="9674" ht="13.5" hidden="1"/>
    <row r="9675" ht="13.5" hidden="1"/>
    <row r="9676" ht="13.5" hidden="1"/>
    <row r="9677" ht="13.5" hidden="1"/>
    <row r="9678" ht="13.5" hidden="1"/>
    <row r="9679" ht="13.5" hidden="1"/>
    <row r="9680" ht="13.5" hidden="1"/>
    <row r="9681" ht="13.5" hidden="1"/>
    <row r="9682" ht="13.5" hidden="1"/>
    <row r="9683" ht="13.5" hidden="1"/>
    <row r="9684" ht="13.5" hidden="1"/>
    <row r="9685" ht="13.5" hidden="1"/>
    <row r="9686" ht="13.5" hidden="1"/>
    <row r="9687" ht="13.5" hidden="1"/>
    <row r="9688" ht="13.5" hidden="1"/>
    <row r="9689" ht="13.5" hidden="1"/>
    <row r="9690" ht="13.5" hidden="1"/>
    <row r="9691" ht="13.5" hidden="1"/>
    <row r="9692" ht="13.5" hidden="1"/>
    <row r="9693" ht="13.5" hidden="1"/>
    <row r="9694" ht="13.5" hidden="1"/>
    <row r="9695" ht="13.5" hidden="1"/>
    <row r="9696" ht="13.5" hidden="1"/>
    <row r="9697" ht="13.5" hidden="1"/>
    <row r="9698" ht="13.5" hidden="1"/>
    <row r="9699" ht="13.5" hidden="1"/>
    <row r="9700" ht="13.5" hidden="1"/>
    <row r="9701" ht="13.5" hidden="1"/>
    <row r="9702" ht="13.5" hidden="1"/>
    <row r="9703" ht="13.5" hidden="1"/>
    <row r="9704" ht="13.5" hidden="1"/>
    <row r="9705" ht="13.5" hidden="1"/>
    <row r="9706" ht="13.5" hidden="1"/>
    <row r="9707" ht="13.5" hidden="1"/>
    <row r="9708" ht="13.5" hidden="1"/>
    <row r="9709" ht="13.5" hidden="1"/>
    <row r="9710" ht="13.5" hidden="1"/>
    <row r="9711" ht="13.5" hidden="1"/>
    <row r="9712" ht="13.5" hidden="1"/>
    <row r="9713" ht="13.5" hidden="1"/>
    <row r="9714" ht="13.5" hidden="1"/>
    <row r="9715" ht="13.5" hidden="1"/>
    <row r="9716" ht="13.5" hidden="1"/>
    <row r="9717" ht="13.5" hidden="1"/>
    <row r="9718" ht="13.5" hidden="1"/>
    <row r="9719" ht="13.5" hidden="1"/>
    <row r="9720" ht="13.5" hidden="1"/>
    <row r="9721" ht="13.5" hidden="1"/>
    <row r="9722" ht="13.5" hidden="1"/>
    <row r="9723" ht="13.5" hidden="1"/>
    <row r="9724" ht="13.5" hidden="1"/>
    <row r="9725" ht="13.5" hidden="1"/>
    <row r="9726" ht="13.5" hidden="1"/>
    <row r="9727" ht="13.5" hidden="1"/>
    <row r="9728" ht="13.5" hidden="1"/>
    <row r="9729" ht="13.5" hidden="1"/>
    <row r="9730" ht="13.5" hidden="1"/>
    <row r="9731" ht="13.5" hidden="1"/>
    <row r="9732" ht="13.5" hidden="1"/>
    <row r="9733" ht="13.5" hidden="1"/>
    <row r="9734" ht="13.5" hidden="1"/>
    <row r="9735" ht="13.5" hidden="1"/>
    <row r="9736" ht="13.5" hidden="1"/>
    <row r="9737" ht="13.5" hidden="1"/>
    <row r="9738" ht="13.5" hidden="1"/>
    <row r="9739" ht="13.5" hidden="1"/>
    <row r="9740" ht="13.5" hidden="1"/>
    <row r="9741" ht="13.5" hidden="1"/>
    <row r="9742" ht="13.5" hidden="1"/>
    <row r="9743" ht="13.5" hidden="1"/>
    <row r="9744" ht="13.5" hidden="1"/>
    <row r="9745" ht="13.5" hidden="1"/>
    <row r="9746" ht="13.5" hidden="1"/>
    <row r="9747" ht="13.5" hidden="1"/>
    <row r="9748" ht="13.5" hidden="1"/>
    <row r="9749" ht="13.5" hidden="1"/>
    <row r="9750" ht="13.5" hidden="1"/>
    <row r="9751" ht="13.5" hidden="1"/>
    <row r="9752" ht="13.5" hidden="1"/>
    <row r="9753" ht="13.5" hidden="1"/>
    <row r="9754" ht="13.5" hidden="1"/>
    <row r="9755" ht="13.5" hidden="1"/>
    <row r="9756" ht="13.5" hidden="1"/>
    <row r="9757" ht="13.5" hidden="1"/>
    <row r="9758" ht="13.5" hidden="1"/>
    <row r="9759" ht="13.5" hidden="1"/>
    <row r="9760" ht="13.5" hidden="1"/>
    <row r="9761" ht="13.5" hidden="1"/>
    <row r="9762" ht="13.5" hidden="1"/>
    <row r="9763" ht="13.5" hidden="1"/>
    <row r="9764" ht="13.5" hidden="1"/>
    <row r="9765" ht="13.5" hidden="1"/>
    <row r="9766" ht="13.5" hidden="1"/>
    <row r="9767" ht="13.5" hidden="1"/>
    <row r="9768" ht="13.5" hidden="1"/>
    <row r="9769" ht="13.5" hidden="1"/>
    <row r="9770" ht="13.5" hidden="1"/>
    <row r="9771" ht="13.5" hidden="1"/>
    <row r="9772" ht="13.5" hidden="1"/>
    <row r="9773" ht="13.5" hidden="1"/>
    <row r="9774" ht="13.5" hidden="1"/>
    <row r="9775" ht="13.5" hidden="1"/>
    <row r="9776" ht="13.5" hidden="1"/>
    <row r="9777" ht="13.5" hidden="1"/>
    <row r="9778" ht="13.5" hidden="1"/>
    <row r="9779" ht="13.5" hidden="1"/>
    <row r="9780" ht="13.5" hidden="1"/>
    <row r="9781" ht="13.5" hidden="1"/>
    <row r="9782" ht="13.5" hidden="1"/>
    <row r="9783" ht="13.5" hidden="1"/>
    <row r="9784" ht="13.5" hidden="1"/>
    <row r="9785" ht="13.5" hidden="1"/>
    <row r="9786" ht="13.5" hidden="1"/>
    <row r="9787" ht="13.5" hidden="1"/>
    <row r="9788" ht="13.5" hidden="1"/>
    <row r="9789" ht="13.5" hidden="1"/>
    <row r="9790" ht="13.5" hidden="1"/>
    <row r="9791" ht="13.5" hidden="1"/>
    <row r="9792" ht="13.5" hidden="1"/>
    <row r="9793" ht="13.5" hidden="1"/>
    <row r="9794" ht="13.5" hidden="1"/>
    <row r="9795" ht="13.5" hidden="1"/>
    <row r="9796" ht="13.5" hidden="1"/>
    <row r="9797" ht="13.5" hidden="1"/>
    <row r="9798" ht="13.5" hidden="1"/>
    <row r="9799" ht="13.5" hidden="1"/>
    <row r="9800" ht="13.5" hidden="1"/>
    <row r="9801" ht="13.5" hidden="1"/>
    <row r="9802" ht="13.5" hidden="1"/>
    <row r="9803" ht="13.5" hidden="1"/>
    <row r="9804" ht="13.5" hidden="1"/>
    <row r="9805" ht="13.5" hidden="1"/>
    <row r="9806" ht="13.5" hidden="1"/>
    <row r="9807" ht="13.5" hidden="1"/>
    <row r="9808" ht="13.5" hidden="1"/>
    <row r="9809" ht="13.5" hidden="1"/>
    <row r="9810" ht="13.5" hidden="1"/>
    <row r="9811" ht="13.5" hidden="1"/>
    <row r="9812" ht="13.5" hidden="1"/>
    <row r="9813" ht="13.5" hidden="1"/>
    <row r="9814" ht="13.5" hidden="1"/>
    <row r="9815" ht="13.5" hidden="1"/>
    <row r="9816" ht="13.5" hidden="1"/>
    <row r="9817" ht="13.5" hidden="1"/>
    <row r="9818" ht="13.5" hidden="1"/>
    <row r="9819" ht="13.5" hidden="1"/>
    <row r="9820" ht="13.5" hidden="1"/>
    <row r="9821" ht="13.5" hidden="1"/>
    <row r="9822" ht="13.5" hidden="1"/>
    <row r="9823" ht="13.5" hidden="1"/>
    <row r="9824" ht="13.5" hidden="1"/>
    <row r="9825" ht="13.5" hidden="1"/>
    <row r="9826" ht="13.5" hidden="1"/>
    <row r="9827" ht="13.5" hidden="1"/>
    <row r="9828" ht="13.5" hidden="1"/>
    <row r="9829" ht="13.5" hidden="1"/>
    <row r="9830" ht="13.5" hidden="1"/>
    <row r="9831" ht="13.5" hidden="1"/>
    <row r="9832" ht="13.5" hidden="1"/>
    <row r="9833" ht="13.5" hidden="1"/>
    <row r="9834" ht="13.5" hidden="1"/>
    <row r="9835" ht="13.5" hidden="1"/>
    <row r="9836" ht="13.5" hidden="1"/>
    <row r="9837" ht="13.5" hidden="1"/>
    <row r="9838" ht="13.5" hidden="1"/>
    <row r="9839" ht="13.5" hidden="1"/>
    <row r="9840" ht="13.5" hidden="1"/>
    <row r="9841" ht="13.5" hidden="1"/>
    <row r="9842" ht="13.5" hidden="1"/>
    <row r="9843" ht="13.5" hidden="1"/>
    <row r="9844" ht="13.5" hidden="1"/>
    <row r="9845" ht="13.5" hidden="1"/>
    <row r="9846" ht="13.5" hidden="1"/>
    <row r="9847" ht="13.5" hidden="1"/>
    <row r="9848" ht="13.5" hidden="1"/>
    <row r="9849" ht="13.5" hidden="1"/>
    <row r="9850" ht="13.5" hidden="1"/>
    <row r="9851" ht="13.5" hidden="1"/>
    <row r="9852" ht="13.5" hidden="1"/>
    <row r="9853" ht="13.5" hidden="1"/>
    <row r="9854" ht="13.5" hidden="1"/>
    <row r="9855" ht="13.5" hidden="1"/>
    <row r="9856" ht="13.5" hidden="1"/>
    <row r="9857" ht="13.5" hidden="1"/>
    <row r="9858" ht="13.5" hidden="1"/>
    <row r="9859" ht="13.5" hidden="1"/>
    <row r="9860" ht="13.5" hidden="1"/>
    <row r="9861" ht="13.5" hidden="1"/>
    <row r="9862" ht="13.5" hidden="1"/>
    <row r="9863" ht="13.5" hidden="1"/>
    <row r="9864" ht="13.5" hidden="1"/>
    <row r="9865" ht="13.5" hidden="1"/>
    <row r="9866" ht="13.5" hidden="1"/>
    <row r="9867" ht="13.5" hidden="1"/>
    <row r="9868" ht="13.5" hidden="1"/>
    <row r="9869" ht="13.5" hidden="1"/>
    <row r="9870" ht="13.5" hidden="1"/>
    <row r="9871" ht="13.5" hidden="1"/>
    <row r="9872" ht="13.5" hidden="1"/>
    <row r="9873" ht="13.5" hidden="1"/>
    <row r="9874" ht="13.5" hidden="1"/>
    <row r="9875" ht="13.5" hidden="1"/>
    <row r="9876" ht="13.5" hidden="1"/>
    <row r="9877" ht="13.5" hidden="1"/>
    <row r="9878" ht="13.5" hidden="1"/>
    <row r="9879" ht="13.5" hidden="1"/>
    <row r="9880" ht="13.5" hidden="1"/>
    <row r="9881" ht="13.5" hidden="1"/>
    <row r="9882" ht="13.5" hidden="1"/>
    <row r="9883" ht="13.5" hidden="1"/>
    <row r="9884" ht="13.5" hidden="1"/>
    <row r="9885" ht="13.5" hidden="1"/>
    <row r="9886" ht="13.5" hidden="1"/>
    <row r="9887" ht="13.5" hidden="1"/>
    <row r="9888" ht="13.5" hidden="1"/>
    <row r="9889" ht="13.5" hidden="1"/>
    <row r="9890" ht="13.5" hidden="1"/>
    <row r="9891" ht="13.5" hidden="1"/>
    <row r="9892" ht="13.5" hidden="1"/>
    <row r="9893" ht="13.5" hidden="1"/>
    <row r="9894" ht="13.5" hidden="1"/>
    <row r="9895" ht="13.5" hidden="1"/>
    <row r="9896" ht="13.5" hidden="1"/>
    <row r="9897" ht="13.5" hidden="1"/>
    <row r="9898" ht="13.5" hidden="1"/>
    <row r="9899" ht="13.5" hidden="1"/>
    <row r="9900" ht="13.5" hidden="1"/>
    <row r="9901" ht="13.5" hidden="1"/>
    <row r="9902" ht="13.5" hidden="1"/>
    <row r="9903" ht="13.5" hidden="1"/>
    <row r="9904" ht="13.5" hidden="1"/>
    <row r="9905" ht="13.5" hidden="1"/>
    <row r="9906" ht="13.5" hidden="1"/>
    <row r="9907" ht="13.5" hidden="1"/>
    <row r="9908" ht="13.5" hidden="1"/>
    <row r="9909" ht="13.5" hidden="1"/>
    <row r="9910" ht="13.5" hidden="1"/>
    <row r="9911" ht="13.5" hidden="1"/>
    <row r="9912" ht="13.5" hidden="1"/>
    <row r="9913" ht="13.5" hidden="1"/>
    <row r="9914" ht="13.5" hidden="1"/>
    <row r="9915" ht="13.5" hidden="1"/>
    <row r="9916" ht="13.5" hidden="1"/>
    <row r="9917" ht="13.5" hidden="1"/>
    <row r="9918" ht="13.5" hidden="1"/>
    <row r="9919" ht="13.5" hidden="1"/>
    <row r="9920" ht="13.5" hidden="1"/>
    <row r="9921" ht="13.5" hidden="1"/>
    <row r="9922" ht="13.5" hidden="1"/>
    <row r="9923" ht="13.5" hidden="1"/>
    <row r="9924" ht="13.5" hidden="1"/>
    <row r="9925" ht="13.5" hidden="1"/>
    <row r="9926" ht="13.5" hidden="1"/>
    <row r="9927" ht="13.5" hidden="1"/>
    <row r="9928" ht="13.5" hidden="1"/>
    <row r="9929" ht="13.5" hidden="1"/>
    <row r="9930" ht="13.5" hidden="1"/>
    <row r="9931" ht="13.5" hidden="1"/>
    <row r="9932" ht="13.5" hidden="1"/>
    <row r="9933" ht="13.5" hidden="1"/>
    <row r="9934" ht="13.5" hidden="1"/>
    <row r="9935" ht="13.5" hidden="1"/>
    <row r="9936" ht="13.5" hidden="1"/>
    <row r="9937" ht="13.5" hidden="1"/>
    <row r="9938" ht="13.5" hidden="1"/>
    <row r="9939" ht="13.5" hidden="1"/>
    <row r="9940" ht="13.5" hidden="1"/>
    <row r="9941" ht="13.5" hidden="1"/>
    <row r="9942" ht="13.5" hidden="1"/>
    <row r="9943" ht="13.5" hidden="1"/>
    <row r="9944" ht="13.5" hidden="1"/>
    <row r="9945" ht="13.5" hidden="1"/>
    <row r="9946" ht="13.5" hidden="1"/>
    <row r="9947" ht="13.5" hidden="1"/>
    <row r="9948" ht="13.5" hidden="1"/>
    <row r="9949" ht="13.5" hidden="1"/>
    <row r="9950" ht="13.5" hidden="1"/>
    <row r="9951" ht="13.5" hidden="1"/>
    <row r="9952" ht="13.5" hidden="1"/>
    <row r="9953" ht="13.5" hidden="1"/>
    <row r="9954" ht="13.5" hidden="1"/>
    <row r="9955" ht="13.5" hidden="1"/>
    <row r="9956" ht="13.5" hidden="1"/>
    <row r="9957" ht="13.5" hidden="1"/>
    <row r="9958" ht="13.5" hidden="1"/>
    <row r="9959" ht="13.5" hidden="1"/>
    <row r="9960" ht="13.5" hidden="1"/>
    <row r="9961" ht="13.5" hidden="1"/>
    <row r="9962" ht="13.5" hidden="1"/>
    <row r="9963" ht="13.5" hidden="1"/>
    <row r="9964" ht="13.5" hidden="1"/>
    <row r="9965" ht="13.5" hidden="1"/>
    <row r="9966" ht="13.5" hidden="1"/>
    <row r="9967" ht="13.5" hidden="1"/>
    <row r="9968" ht="13.5" hidden="1"/>
    <row r="9969" ht="13.5" hidden="1"/>
    <row r="9970" ht="13.5" hidden="1"/>
    <row r="9971" ht="13.5" hidden="1"/>
    <row r="9972" ht="13.5" hidden="1"/>
    <row r="9973" ht="13.5" hidden="1"/>
    <row r="9974" ht="13.5" hidden="1"/>
    <row r="9975" ht="13.5" hidden="1"/>
    <row r="9976" ht="13.5" hidden="1"/>
    <row r="9977" ht="13.5" hidden="1"/>
    <row r="9978" ht="13.5" hidden="1"/>
    <row r="9979" ht="13.5" hidden="1"/>
    <row r="9980" ht="13.5" hidden="1"/>
    <row r="9981" ht="13.5" hidden="1"/>
    <row r="9982" ht="13.5" hidden="1"/>
    <row r="9983" ht="13.5" hidden="1"/>
    <row r="9984" ht="13.5" hidden="1"/>
    <row r="9985" ht="13.5" hidden="1"/>
    <row r="9986" ht="13.5" hidden="1"/>
    <row r="9987" ht="13.5" hidden="1"/>
    <row r="9988" ht="13.5" hidden="1"/>
    <row r="9989" ht="13.5" hidden="1"/>
    <row r="9990" ht="13.5" hidden="1"/>
    <row r="9991" ht="13.5" hidden="1"/>
    <row r="9992" ht="13.5" hidden="1"/>
    <row r="9993" ht="13.5" hidden="1"/>
    <row r="9994" ht="13.5" hidden="1"/>
    <row r="9995" ht="13.5" hidden="1"/>
    <row r="9996" ht="13.5" hidden="1"/>
    <row r="9997" ht="13.5" hidden="1"/>
    <row r="9998" ht="13.5" hidden="1"/>
    <row r="9999" ht="13.5" hidden="1"/>
    <row r="10000" ht="13.5" hidden="1"/>
    <row r="10001" ht="13.5" hidden="1"/>
    <row r="10002" ht="13.5" hidden="1"/>
    <row r="10003" ht="13.5" hidden="1"/>
    <row r="10004" ht="13.5" hidden="1"/>
    <row r="10005" ht="13.5" hidden="1"/>
    <row r="10006" ht="13.5" hidden="1"/>
    <row r="10007" ht="13.5" hidden="1"/>
    <row r="10008" ht="13.5" hidden="1"/>
    <row r="10009" ht="13.5" hidden="1"/>
    <row r="10010" ht="13.5" hidden="1"/>
    <row r="10011" ht="13.5" hidden="1"/>
    <row r="10012" ht="13.5" hidden="1"/>
    <row r="10013" ht="13.5" hidden="1"/>
    <row r="10014" ht="13.5" hidden="1"/>
    <row r="10015" ht="13.5" hidden="1"/>
    <row r="10016" ht="13.5" hidden="1"/>
    <row r="10017" ht="13.5" hidden="1"/>
    <row r="10018" ht="13.5" hidden="1"/>
    <row r="10019" ht="13.5" hidden="1"/>
    <row r="10020" ht="13.5" hidden="1"/>
    <row r="10021" ht="13.5" hidden="1"/>
    <row r="10022" ht="13.5" hidden="1"/>
    <row r="10023" ht="13.5" hidden="1"/>
    <row r="10024" ht="13.5" hidden="1"/>
    <row r="10025" ht="13.5" hidden="1"/>
    <row r="10026" ht="13.5" hidden="1"/>
    <row r="10027" ht="13.5" hidden="1"/>
    <row r="10028" ht="13.5" hidden="1"/>
    <row r="10029" ht="13.5" hidden="1"/>
    <row r="10030" ht="13.5" hidden="1"/>
    <row r="10031" ht="13.5" hidden="1"/>
    <row r="10032" ht="13.5" hidden="1"/>
    <row r="10033" ht="13.5" hidden="1"/>
    <row r="10034" ht="13.5" hidden="1"/>
    <row r="10035" ht="13.5" hidden="1"/>
    <row r="10036" ht="13.5" hidden="1"/>
    <row r="10037" ht="13.5" hidden="1"/>
    <row r="10038" ht="13.5" hidden="1"/>
    <row r="10039" ht="13.5" hidden="1"/>
    <row r="10040" ht="13.5" hidden="1"/>
    <row r="10041" ht="13.5" hidden="1"/>
    <row r="10042" ht="13.5" hidden="1"/>
    <row r="10043" ht="13.5" hidden="1"/>
    <row r="10044" ht="13.5" hidden="1"/>
    <row r="10045" ht="13.5" hidden="1"/>
    <row r="10046" ht="13.5" hidden="1"/>
    <row r="10047" ht="13.5" hidden="1"/>
    <row r="10048" ht="13.5" hidden="1"/>
    <row r="10049" ht="13.5" hidden="1"/>
    <row r="10050" ht="13.5" hidden="1"/>
    <row r="10051" ht="13.5" hidden="1"/>
    <row r="10052" ht="13.5" hidden="1"/>
    <row r="10053" ht="13.5" hidden="1"/>
    <row r="10054" ht="13.5" hidden="1"/>
    <row r="10055" ht="13.5" hidden="1"/>
    <row r="10056" ht="13.5" hidden="1"/>
    <row r="10057" ht="13.5" hidden="1"/>
    <row r="10058" ht="13.5" hidden="1"/>
    <row r="10059" ht="13.5" hidden="1"/>
    <row r="10060" ht="13.5" hidden="1"/>
    <row r="10061" ht="13.5" hidden="1"/>
    <row r="10062" ht="13.5" hidden="1"/>
    <row r="10063" ht="13.5" hidden="1"/>
    <row r="10064" ht="13.5" hidden="1"/>
    <row r="10065" ht="13.5" hidden="1"/>
    <row r="10066" ht="13.5" hidden="1"/>
    <row r="10067" ht="13.5" hidden="1"/>
    <row r="10068" ht="13.5" hidden="1"/>
    <row r="10069" ht="13.5" hidden="1"/>
    <row r="10070" ht="13.5" hidden="1"/>
    <row r="10071" ht="13.5" hidden="1"/>
    <row r="10072" ht="13.5" hidden="1"/>
    <row r="10073" ht="13.5" hidden="1"/>
    <row r="10074" ht="13.5" hidden="1"/>
    <row r="10075" ht="13.5" hidden="1"/>
    <row r="10076" ht="13.5" hidden="1"/>
    <row r="10077" ht="13.5" hidden="1"/>
    <row r="10078" ht="13.5" hidden="1"/>
    <row r="10079" ht="13.5" hidden="1"/>
    <row r="10080" ht="13.5" hidden="1"/>
    <row r="10081" ht="13.5" hidden="1"/>
    <row r="10082" ht="13.5" hidden="1"/>
    <row r="10083" ht="13.5" hidden="1"/>
    <row r="10084" ht="13.5" hidden="1"/>
    <row r="10085" ht="13.5" hidden="1"/>
    <row r="10086" ht="13.5" hidden="1"/>
    <row r="10087" ht="13.5" hidden="1"/>
    <row r="10088" ht="13.5" hidden="1"/>
    <row r="10089" ht="13.5" hidden="1"/>
    <row r="10090" ht="13.5" hidden="1"/>
    <row r="10091" ht="13.5" hidden="1"/>
    <row r="10092" ht="13.5" hidden="1"/>
    <row r="10093" ht="13.5" hidden="1"/>
    <row r="10094" ht="13.5" hidden="1"/>
    <row r="10095" ht="13.5" hidden="1"/>
    <row r="10096" ht="13.5" hidden="1"/>
    <row r="10097" ht="13.5" hidden="1"/>
    <row r="10098" ht="13.5" hidden="1"/>
    <row r="10099" ht="13.5" hidden="1"/>
    <row r="10100" ht="13.5" hidden="1"/>
    <row r="10101" ht="13.5" hidden="1"/>
    <row r="10102" ht="13.5" hidden="1"/>
    <row r="10103" ht="13.5" hidden="1"/>
    <row r="10104" ht="13.5" hidden="1"/>
    <row r="10105" ht="13.5" hidden="1"/>
    <row r="10106" ht="13.5" hidden="1"/>
    <row r="10107" ht="13.5" hidden="1"/>
    <row r="10108" ht="13.5" hidden="1"/>
    <row r="10109" ht="13.5" hidden="1"/>
    <row r="10110" ht="13.5" hidden="1"/>
    <row r="10111" ht="13.5" hidden="1"/>
    <row r="10112" ht="13.5" hidden="1"/>
    <row r="10113" ht="13.5" hidden="1"/>
    <row r="10114" ht="13.5" hidden="1"/>
    <row r="10115" ht="13.5" hidden="1"/>
    <row r="10116" ht="13.5" hidden="1"/>
    <row r="10117" ht="13.5" hidden="1"/>
    <row r="10118" ht="13.5" hidden="1"/>
    <row r="10119" ht="13.5" hidden="1"/>
    <row r="10120" ht="13.5" hidden="1"/>
    <row r="10121" ht="13.5" hidden="1"/>
    <row r="10122" ht="13.5" hidden="1"/>
    <row r="10123" ht="13.5" hidden="1"/>
    <row r="10124" ht="13.5" hidden="1"/>
    <row r="10125" ht="13.5" hidden="1"/>
    <row r="10126" ht="13.5" hidden="1"/>
    <row r="10127" ht="13.5" hidden="1"/>
    <row r="10128" ht="13.5" hidden="1"/>
    <row r="10129" ht="13.5" hidden="1"/>
    <row r="10130" ht="13.5" hidden="1"/>
    <row r="10131" ht="13.5" hidden="1"/>
    <row r="10132" ht="13.5" hidden="1"/>
    <row r="10133" ht="13.5" hidden="1"/>
    <row r="10134" ht="13.5" hidden="1"/>
    <row r="10135" ht="13.5" hidden="1"/>
    <row r="10136" ht="13.5" hidden="1"/>
    <row r="10137" ht="13.5" hidden="1"/>
    <row r="10138" ht="13.5" hidden="1"/>
    <row r="10139" ht="13.5" hidden="1"/>
    <row r="10140" ht="13.5" hidden="1"/>
    <row r="10141" ht="13.5" hidden="1"/>
    <row r="10142" ht="13.5" hidden="1"/>
    <row r="10143" ht="13.5" hidden="1"/>
    <row r="10144" ht="13.5" hidden="1"/>
    <row r="10145" ht="13.5" hidden="1"/>
    <row r="10146" ht="13.5" hidden="1"/>
    <row r="10147" ht="13.5" hidden="1"/>
    <row r="10148" ht="13.5" hidden="1"/>
    <row r="10149" ht="13.5" hidden="1"/>
    <row r="10150" ht="13.5" hidden="1"/>
    <row r="10151" ht="13.5" hidden="1"/>
    <row r="10152" ht="13.5" hidden="1"/>
    <row r="10153" ht="13.5" hidden="1"/>
    <row r="10154" ht="13.5" hidden="1"/>
    <row r="10155" ht="13.5" hidden="1"/>
    <row r="10156" ht="13.5" hidden="1"/>
    <row r="10157" ht="13.5" hidden="1"/>
    <row r="10158" ht="13.5" hidden="1"/>
    <row r="10159" ht="13.5" hidden="1"/>
    <row r="10160" ht="13.5" hidden="1"/>
    <row r="10161" ht="13.5" hidden="1"/>
  </sheetData>
  <sheetProtection password="87CD" sheet="1" selectLockedCells="1"/>
  <mergeCells count="21">
    <mergeCell ref="C38:K39"/>
    <mergeCell ref="L38:AQ39"/>
    <mergeCell ref="AS38:BC39"/>
    <mergeCell ref="BD38:BN39"/>
    <mergeCell ref="BP35:BQ36"/>
    <mergeCell ref="BP32:BQ33"/>
    <mergeCell ref="BI35:BJ36"/>
    <mergeCell ref="BK35:BO36"/>
    <mergeCell ref="C2:BW30"/>
    <mergeCell ref="C32:K33"/>
    <mergeCell ref="L32:AQ33"/>
    <mergeCell ref="AS32:BC33"/>
    <mergeCell ref="BD32:BH33"/>
    <mergeCell ref="BK32:BO33"/>
    <mergeCell ref="BR32:BW33"/>
    <mergeCell ref="BR35:BW36"/>
    <mergeCell ref="C35:K36"/>
    <mergeCell ref="BI32:BJ33"/>
    <mergeCell ref="L35:AQ36"/>
    <mergeCell ref="AS35:BC36"/>
    <mergeCell ref="BD35:BH36"/>
  </mergeCells>
  <dataValidations count="3">
    <dataValidation type="custom" allowBlank="1" showInputMessage="1" showErrorMessage="1" imeMode="halfAlpha" sqref="BD35:BH36 BK35:BO36 BR35:BW36 BD32:BH33 BK32:BO33 BR32:BW33">
      <formula1>LEN(BD35)=LENB(BD35)</formula1>
    </dataValidation>
    <dataValidation type="list" allowBlank="1" showInputMessage="1" showErrorMessage="1" sqref="BD38:BN39">
      <formula1>$CK$20:$CK$22</formula1>
    </dataValidation>
    <dataValidation type="list" allowBlank="1" showInputMessage="1" showErrorMessage="1" sqref="L35:AQ36">
      <formula1>$CO$3:$CO$700</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CX840"/>
  <sheetViews>
    <sheetView zoomScalePageLayoutView="0" workbookViewId="0" topLeftCell="A1">
      <selection activeCell="L558" sqref="L558:O559"/>
    </sheetView>
  </sheetViews>
  <sheetFormatPr defaultColWidth="0" defaultRowHeight="13.5" customHeight="1" zeroHeight="1"/>
  <cols>
    <col min="1" max="1" width="1.57421875" style="7" customWidth="1"/>
    <col min="2" max="2" width="2.421875" style="0" customWidth="1"/>
    <col min="3" max="54" width="1.57421875" style="0" customWidth="1"/>
    <col min="55" max="56" width="1.57421875" style="7" customWidth="1"/>
    <col min="57" max="59" width="1.57421875" style="0" customWidth="1"/>
    <col min="60" max="73" width="1.57421875" style="7" customWidth="1"/>
    <col min="74" max="74" width="0.71875" style="7" customWidth="1"/>
    <col min="75" max="75" width="1.8515625" style="7" customWidth="1"/>
    <col min="76" max="76" width="1.8515625" style="2" hidden="1" customWidth="1"/>
    <col min="77" max="77" width="31.7109375" style="2" hidden="1" customWidth="1"/>
    <col min="78" max="80" width="1.8515625" style="2" hidden="1" customWidth="1"/>
    <col min="81" max="81" width="9.00390625" style="2" hidden="1" customWidth="1"/>
    <col min="82" max="83" width="1.8515625" style="2" hidden="1" customWidth="1"/>
    <col min="84" max="84" width="5.28125" style="2" hidden="1" customWidth="1"/>
    <col min="85" max="85" width="1.8515625" style="2" hidden="1" customWidth="1"/>
    <col min="86" max="86" width="11.00390625" style="2" hidden="1" customWidth="1"/>
    <col min="87" max="93" width="1.8515625" style="2" hidden="1" customWidth="1"/>
    <col min="94" max="94" width="5.421875" style="2" hidden="1" customWidth="1"/>
    <col min="95" max="95" width="1.8515625" style="2" hidden="1" customWidth="1"/>
    <col min="96" max="96" width="3.421875" style="2" hidden="1" customWidth="1"/>
    <col min="97" max="97" width="1.8515625" style="2" hidden="1" customWidth="1"/>
    <col min="98" max="98" width="3.421875" style="2" hidden="1" customWidth="1"/>
    <col min="99" max="231" width="1.8515625" style="2" hidden="1" customWidth="1"/>
    <col min="232" max="16384" width="1.8515625" style="0" hidden="1" customWidth="1"/>
  </cols>
  <sheetData>
    <row r="1" spans="78:85" s="7" customFormat="1" ht="14.25" thickBot="1">
      <c r="BZ1" s="8"/>
      <c r="CA1" s="9"/>
      <c r="CB1" s="9"/>
      <c r="CC1" s="9" t="s">
        <v>1</v>
      </c>
      <c r="CD1" s="10"/>
      <c r="CE1" s="8"/>
      <c r="CF1" s="9"/>
      <c r="CG1" s="9"/>
    </row>
    <row r="2" spans="2:98" ht="13.5">
      <c r="B2" s="202" t="s">
        <v>2</v>
      </c>
      <c r="C2" s="203"/>
      <c r="D2" s="203"/>
      <c r="E2" s="203"/>
      <c r="F2" s="203"/>
      <c r="G2" s="203"/>
      <c r="H2" s="203"/>
      <c r="I2" s="203"/>
      <c r="J2" s="204"/>
      <c r="K2" s="196" t="s">
        <v>71</v>
      </c>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8"/>
      <c r="AU2" s="7"/>
      <c r="AV2" s="7"/>
      <c r="AW2" s="7"/>
      <c r="AX2" s="7"/>
      <c r="AY2" s="7"/>
      <c r="AZ2" s="7"/>
      <c r="BA2" s="7"/>
      <c r="BB2" s="7"/>
      <c r="BE2" s="7"/>
      <c r="BF2" s="7"/>
      <c r="BG2" s="7"/>
      <c r="BY2" s="14" t="s">
        <v>73</v>
      </c>
      <c r="CP2" s="2">
        <v>2000</v>
      </c>
      <c r="CR2" s="2">
        <v>0</v>
      </c>
      <c r="CT2" s="2">
        <v>1</v>
      </c>
    </row>
    <row r="3" spans="2:102" ht="14.25" thickBot="1">
      <c r="B3" s="205"/>
      <c r="C3" s="206"/>
      <c r="D3" s="206"/>
      <c r="E3" s="206"/>
      <c r="F3" s="206"/>
      <c r="G3" s="206"/>
      <c r="H3" s="206"/>
      <c r="I3" s="206"/>
      <c r="J3" s="207"/>
      <c r="K3" s="199"/>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1"/>
      <c r="AU3" s="7"/>
      <c r="AV3" s="7"/>
      <c r="AW3" s="7"/>
      <c r="AX3" s="7"/>
      <c r="AY3" s="7"/>
      <c r="AZ3" s="7"/>
      <c r="BA3" s="7"/>
      <c r="BB3" s="7"/>
      <c r="BE3" s="7"/>
      <c r="BF3" s="7"/>
      <c r="BG3" s="7"/>
      <c r="BY3" s="14" t="s">
        <v>74</v>
      </c>
      <c r="CC3" s="2" t="s">
        <v>3</v>
      </c>
      <c r="CF3" s="2" t="s">
        <v>3</v>
      </c>
      <c r="CH3" s="2" t="s">
        <v>3</v>
      </c>
      <c r="CP3" s="2">
        <v>2001</v>
      </c>
      <c r="CR3" s="2">
        <v>1</v>
      </c>
      <c r="CT3" s="2">
        <v>2</v>
      </c>
      <c r="CX3" s="2" t="s">
        <v>1384</v>
      </c>
    </row>
    <row r="4" spans="77:102" s="7" customFormat="1" ht="14.25" thickBot="1">
      <c r="BY4" s="14" t="s">
        <v>75</v>
      </c>
      <c r="CC4" s="7" t="s">
        <v>4</v>
      </c>
      <c r="CF4" s="7" t="s">
        <v>4</v>
      </c>
      <c r="CH4" s="7" t="s">
        <v>4</v>
      </c>
      <c r="CP4" s="7">
        <v>2002</v>
      </c>
      <c r="CR4" s="7">
        <v>2</v>
      </c>
      <c r="CT4" s="7">
        <v>3</v>
      </c>
      <c r="CX4" s="7" t="s">
        <v>1385</v>
      </c>
    </row>
    <row r="5" spans="2:102" ht="13.5">
      <c r="B5" s="202" t="s">
        <v>70</v>
      </c>
      <c r="C5" s="203"/>
      <c r="D5" s="203"/>
      <c r="E5" s="203"/>
      <c r="F5" s="203"/>
      <c r="G5" s="203"/>
      <c r="H5" s="203"/>
      <c r="I5" s="203"/>
      <c r="J5" s="204"/>
      <c r="K5" s="208" t="str">
        <f>'説明'!L35</f>
        <v>選択してください</v>
      </c>
      <c r="L5" s="157"/>
      <c r="M5" s="157"/>
      <c r="N5" s="157"/>
      <c r="O5" s="157"/>
      <c r="P5" s="157"/>
      <c r="Q5" s="157"/>
      <c r="R5" s="157"/>
      <c r="S5" s="157"/>
      <c r="T5" s="157"/>
      <c r="U5" s="157"/>
      <c r="V5" s="157"/>
      <c r="W5" s="157"/>
      <c r="X5" s="157"/>
      <c r="Y5" s="157"/>
      <c r="Z5" s="157"/>
      <c r="AA5" s="157"/>
      <c r="AB5" s="157"/>
      <c r="AC5" s="157"/>
      <c r="AD5" s="157"/>
      <c r="AE5" s="157"/>
      <c r="AF5" s="157"/>
      <c r="AG5" s="157"/>
      <c r="AH5" s="18"/>
      <c r="AI5" s="210" t="str">
        <f>'説明'!$L$38</f>
        <v>新規加盟校のみ学校名を記入してください</v>
      </c>
      <c r="AJ5" s="157"/>
      <c r="AK5" s="157"/>
      <c r="AL5" s="157"/>
      <c r="AM5" s="157"/>
      <c r="AN5" s="157"/>
      <c r="AO5" s="157"/>
      <c r="AP5" s="157"/>
      <c r="AQ5" s="157"/>
      <c r="AR5" s="157"/>
      <c r="AS5" s="157"/>
      <c r="AT5" s="157"/>
      <c r="AU5" s="157"/>
      <c r="AV5" s="157"/>
      <c r="AW5" s="157"/>
      <c r="AX5" s="157"/>
      <c r="AY5" s="157"/>
      <c r="AZ5" s="157"/>
      <c r="BA5" s="157"/>
      <c r="BB5" s="157"/>
      <c r="BC5" s="157"/>
      <c r="BD5" s="157"/>
      <c r="BE5" s="157"/>
      <c r="BF5" s="159"/>
      <c r="BG5" s="7"/>
      <c r="BY5" s="14" t="s">
        <v>76</v>
      </c>
      <c r="CP5" s="2">
        <v>2003</v>
      </c>
      <c r="CR5" s="2">
        <v>3</v>
      </c>
      <c r="CT5" s="2">
        <v>4</v>
      </c>
      <c r="CX5" s="2" t="s">
        <v>1386</v>
      </c>
    </row>
    <row r="6" spans="2:102" ht="14.25" thickBot="1">
      <c r="B6" s="205"/>
      <c r="C6" s="206"/>
      <c r="D6" s="206"/>
      <c r="E6" s="206"/>
      <c r="F6" s="206"/>
      <c r="G6" s="206"/>
      <c r="H6" s="206"/>
      <c r="I6" s="206"/>
      <c r="J6" s="207"/>
      <c r="K6" s="209"/>
      <c r="L6" s="158"/>
      <c r="M6" s="158"/>
      <c r="N6" s="158"/>
      <c r="O6" s="158"/>
      <c r="P6" s="158"/>
      <c r="Q6" s="158"/>
      <c r="R6" s="158"/>
      <c r="S6" s="158"/>
      <c r="T6" s="158"/>
      <c r="U6" s="158"/>
      <c r="V6" s="158"/>
      <c r="W6" s="158"/>
      <c r="X6" s="158"/>
      <c r="Y6" s="158"/>
      <c r="Z6" s="158"/>
      <c r="AA6" s="158"/>
      <c r="AB6" s="158"/>
      <c r="AC6" s="158"/>
      <c r="AD6" s="158"/>
      <c r="AE6" s="158"/>
      <c r="AF6" s="158"/>
      <c r="AG6" s="158"/>
      <c r="AH6" s="18"/>
      <c r="AI6" s="211"/>
      <c r="AJ6" s="158"/>
      <c r="AK6" s="158"/>
      <c r="AL6" s="158"/>
      <c r="AM6" s="158"/>
      <c r="AN6" s="158"/>
      <c r="AO6" s="158"/>
      <c r="AP6" s="158"/>
      <c r="AQ6" s="158"/>
      <c r="AR6" s="158"/>
      <c r="AS6" s="158"/>
      <c r="AT6" s="158"/>
      <c r="AU6" s="158"/>
      <c r="AV6" s="158"/>
      <c r="AW6" s="158"/>
      <c r="AX6" s="158"/>
      <c r="AY6" s="158"/>
      <c r="AZ6" s="158"/>
      <c r="BA6" s="158"/>
      <c r="BB6" s="158"/>
      <c r="BC6" s="158"/>
      <c r="BD6" s="158"/>
      <c r="BE6" s="158"/>
      <c r="BF6" s="160"/>
      <c r="BG6" s="7"/>
      <c r="BY6" s="14" t="s">
        <v>77</v>
      </c>
      <c r="CH6" s="2">
        <v>0</v>
      </c>
      <c r="CP6" s="7">
        <v>2004</v>
      </c>
      <c r="CQ6" s="7"/>
      <c r="CR6" s="7">
        <v>4</v>
      </c>
      <c r="CS6" s="7"/>
      <c r="CT6" s="7">
        <v>5</v>
      </c>
      <c r="CX6" s="2" t="s">
        <v>2209</v>
      </c>
    </row>
    <row r="7" spans="2:98" ht="13.5">
      <c r="B7" s="49"/>
      <c r="C7" s="49"/>
      <c r="D7" s="49"/>
      <c r="E7" s="49"/>
      <c r="F7" s="49"/>
      <c r="G7" s="49"/>
      <c r="H7" s="49"/>
      <c r="I7" s="49"/>
      <c r="J7" s="49"/>
      <c r="K7" s="50"/>
      <c r="L7" s="50"/>
      <c r="M7" s="50"/>
      <c r="N7" s="50"/>
      <c r="O7" s="50"/>
      <c r="P7" s="50"/>
      <c r="Q7" s="50"/>
      <c r="R7" s="50"/>
      <c r="S7" s="50"/>
      <c r="T7" s="50"/>
      <c r="U7" s="50"/>
      <c r="V7" s="50"/>
      <c r="W7" s="50"/>
      <c r="X7" s="50"/>
      <c r="Y7" s="50"/>
      <c r="Z7" s="50"/>
      <c r="AA7" s="50"/>
      <c r="AB7" s="50"/>
      <c r="AC7" s="50"/>
      <c r="AD7" s="50"/>
      <c r="AE7" s="50"/>
      <c r="AF7" s="50"/>
      <c r="AG7" s="50"/>
      <c r="AH7" s="11"/>
      <c r="AI7" s="50"/>
      <c r="AJ7" s="50"/>
      <c r="AK7" s="50"/>
      <c r="AL7" s="50"/>
      <c r="AM7" s="50"/>
      <c r="AN7" s="50"/>
      <c r="AO7" s="50"/>
      <c r="AP7" s="50"/>
      <c r="AQ7" s="50"/>
      <c r="AR7" s="50"/>
      <c r="AS7" s="50"/>
      <c r="AT7" s="50"/>
      <c r="AU7" s="50"/>
      <c r="AV7" s="50"/>
      <c r="AW7" s="50"/>
      <c r="AX7" s="50"/>
      <c r="AY7" s="50"/>
      <c r="AZ7" s="50"/>
      <c r="BA7" s="50"/>
      <c r="BB7" s="50"/>
      <c r="BC7" s="50"/>
      <c r="BD7" s="50"/>
      <c r="BE7" s="50"/>
      <c r="BF7" s="50"/>
      <c r="BG7" s="7"/>
      <c r="BY7" s="14"/>
      <c r="CP7" s="2">
        <v>2005</v>
      </c>
      <c r="CR7" s="2">
        <v>5</v>
      </c>
      <c r="CT7" s="2">
        <v>6</v>
      </c>
    </row>
    <row r="8" spans="2:98" ht="13.5">
      <c r="B8" s="49"/>
      <c r="C8" s="49"/>
      <c r="D8" s="49"/>
      <c r="E8" s="49"/>
      <c r="F8" s="49"/>
      <c r="G8" s="49"/>
      <c r="H8" s="49"/>
      <c r="I8" s="49"/>
      <c r="J8" s="49"/>
      <c r="K8" s="50"/>
      <c r="L8" s="50"/>
      <c r="M8" s="50"/>
      <c r="N8" s="50"/>
      <c r="O8" s="50"/>
      <c r="P8" s="50"/>
      <c r="Q8" s="50"/>
      <c r="R8" s="50"/>
      <c r="S8" s="50"/>
      <c r="T8" s="50"/>
      <c r="U8" s="50"/>
      <c r="V8" s="50"/>
      <c r="W8" s="50"/>
      <c r="X8" s="50"/>
      <c r="Y8" s="50"/>
      <c r="Z8" s="50"/>
      <c r="AA8" s="50"/>
      <c r="AB8" s="50"/>
      <c r="AC8" s="50"/>
      <c r="AD8" s="50"/>
      <c r="AE8" s="50"/>
      <c r="AF8" s="50"/>
      <c r="AG8" s="50"/>
      <c r="AH8" s="11"/>
      <c r="AI8" s="50"/>
      <c r="AJ8" s="50"/>
      <c r="AK8" s="50"/>
      <c r="AL8" s="50"/>
      <c r="AM8" s="50"/>
      <c r="AN8" s="50"/>
      <c r="AO8" s="50"/>
      <c r="AP8" s="50"/>
      <c r="AQ8" s="50"/>
      <c r="AR8" s="50"/>
      <c r="AS8" s="50"/>
      <c r="AT8" s="50"/>
      <c r="AU8" s="50"/>
      <c r="AV8" s="50"/>
      <c r="AW8" s="50"/>
      <c r="AX8" s="50"/>
      <c r="AY8" s="50"/>
      <c r="AZ8" s="50"/>
      <c r="BA8" s="50"/>
      <c r="BB8" s="50"/>
      <c r="BC8" s="50"/>
      <c r="BD8" s="50"/>
      <c r="BE8" s="50"/>
      <c r="BF8" s="50"/>
      <c r="BG8" s="7"/>
      <c r="BY8" s="14"/>
      <c r="CP8" s="7">
        <v>2006</v>
      </c>
      <c r="CQ8" s="7"/>
      <c r="CR8" s="7">
        <v>6</v>
      </c>
      <c r="CS8" s="7"/>
      <c r="CT8" s="7">
        <v>7</v>
      </c>
    </row>
    <row r="9" spans="2:98" ht="13.5">
      <c r="B9" s="49"/>
      <c r="C9" s="49"/>
      <c r="D9" s="49"/>
      <c r="E9" s="49"/>
      <c r="F9" s="49"/>
      <c r="G9" s="49"/>
      <c r="H9" s="49"/>
      <c r="I9" s="49"/>
      <c r="J9" s="49"/>
      <c r="K9" s="50"/>
      <c r="L9" s="50"/>
      <c r="M9" s="50"/>
      <c r="N9" s="50"/>
      <c r="O9" s="50"/>
      <c r="P9" s="50"/>
      <c r="Q9" s="50"/>
      <c r="R9" s="50"/>
      <c r="S9" s="50"/>
      <c r="T9" s="50"/>
      <c r="U9" s="50"/>
      <c r="V9" s="50"/>
      <c r="W9" s="50"/>
      <c r="X9" s="50"/>
      <c r="Y9" s="50"/>
      <c r="Z9" s="50"/>
      <c r="AA9" s="50"/>
      <c r="AB9" s="50"/>
      <c r="AC9" s="50"/>
      <c r="AD9" s="50"/>
      <c r="AE9" s="50"/>
      <c r="AF9" s="50"/>
      <c r="AG9" s="50"/>
      <c r="AH9" s="11"/>
      <c r="AI9" s="50"/>
      <c r="AJ9" s="50"/>
      <c r="AK9" s="50"/>
      <c r="AL9" s="50"/>
      <c r="AM9" s="50"/>
      <c r="AN9" s="50"/>
      <c r="AO9" s="50"/>
      <c r="AP9" s="50"/>
      <c r="AQ9" s="50"/>
      <c r="AR9" s="50"/>
      <c r="AS9" s="50"/>
      <c r="AT9" s="50"/>
      <c r="AU9" s="50"/>
      <c r="AV9" s="50"/>
      <c r="AW9" s="50"/>
      <c r="AX9" s="50"/>
      <c r="AY9" s="50"/>
      <c r="AZ9" s="50"/>
      <c r="BA9" s="50"/>
      <c r="BB9" s="50"/>
      <c r="BC9" s="50"/>
      <c r="BD9" s="50"/>
      <c r="BE9" s="50"/>
      <c r="BF9" s="50"/>
      <c r="BG9" s="7"/>
      <c r="BY9" s="14"/>
      <c r="CP9" s="2">
        <v>2007</v>
      </c>
      <c r="CR9" s="2">
        <v>7</v>
      </c>
      <c r="CT9" s="2">
        <v>8</v>
      </c>
    </row>
    <row r="10" spans="77:98" s="7" customFormat="1" ht="14.25" thickBot="1">
      <c r="BY10" s="14" t="s">
        <v>81</v>
      </c>
      <c r="CC10" s="7" t="s">
        <v>30</v>
      </c>
      <c r="CH10" s="7">
        <v>1</v>
      </c>
      <c r="CP10" s="7">
        <v>2008</v>
      </c>
      <c r="CR10" s="7">
        <v>8</v>
      </c>
      <c r="CT10" s="7">
        <v>9</v>
      </c>
    </row>
    <row r="11" spans="1:98" s="2" customFormat="1" ht="13.5">
      <c r="A11" s="7"/>
      <c r="B11" s="102">
        <v>1</v>
      </c>
      <c r="C11" s="105" t="s">
        <v>5</v>
      </c>
      <c r="D11" s="105"/>
      <c r="E11" s="105"/>
      <c r="F11" s="105"/>
      <c r="G11" s="105"/>
      <c r="H11" s="105"/>
      <c r="I11" s="105"/>
      <c r="J11" s="105"/>
      <c r="K11" s="106"/>
      <c r="L11" s="111" t="s">
        <v>6</v>
      </c>
      <c r="M11" s="111"/>
      <c r="N11" s="111"/>
      <c r="O11" s="111"/>
      <c r="P11" s="111"/>
      <c r="Q11" s="111"/>
      <c r="R11" s="111"/>
      <c r="S11" s="111"/>
      <c r="T11" s="111"/>
      <c r="U11" s="111" t="s">
        <v>7</v>
      </c>
      <c r="V11" s="111"/>
      <c r="W11" s="111"/>
      <c r="X11" s="111"/>
      <c r="Y11" s="111"/>
      <c r="Z11" s="111"/>
      <c r="AA11" s="111"/>
      <c r="AB11" s="111"/>
      <c r="AC11" s="112"/>
      <c r="AD11" s="7"/>
      <c r="AE11" s="7"/>
      <c r="AF11" s="113" t="s">
        <v>8</v>
      </c>
      <c r="AG11" s="114"/>
      <c r="AH11" s="114"/>
      <c r="AI11" s="114"/>
      <c r="AJ11" s="114"/>
      <c r="AK11" s="114"/>
      <c r="AL11" s="114"/>
      <c r="AM11" s="114"/>
      <c r="AN11" s="114"/>
      <c r="AO11" s="111" t="s">
        <v>9</v>
      </c>
      <c r="AP11" s="111"/>
      <c r="AQ11" s="111"/>
      <c r="AR11" s="111"/>
      <c r="AS11" s="111"/>
      <c r="AT11" s="111"/>
      <c r="AU11" s="111"/>
      <c r="AV11" s="111"/>
      <c r="AW11" s="111"/>
      <c r="AX11" s="111" t="s">
        <v>10</v>
      </c>
      <c r="AY11" s="111"/>
      <c r="AZ11" s="111"/>
      <c r="BA11" s="111"/>
      <c r="BB11" s="111"/>
      <c r="BC11" s="111"/>
      <c r="BD11" s="111"/>
      <c r="BE11" s="111"/>
      <c r="BF11" s="112"/>
      <c r="BG11" s="7"/>
      <c r="BH11" s="7"/>
      <c r="BI11" s="185" t="s">
        <v>1387</v>
      </c>
      <c r="BJ11" s="186"/>
      <c r="BK11" s="186"/>
      <c r="BL11" s="186"/>
      <c r="BM11" s="186"/>
      <c r="BN11" s="186"/>
      <c r="BO11" s="186"/>
      <c r="BP11" s="186"/>
      <c r="BQ11" s="186"/>
      <c r="BR11" s="186"/>
      <c r="BS11" s="186"/>
      <c r="BT11" s="186"/>
      <c r="BU11" s="187"/>
      <c r="BV11" s="7"/>
      <c r="BW11" s="7"/>
      <c r="BY11" s="14" t="s">
        <v>82</v>
      </c>
      <c r="CC11" s="2" t="s">
        <v>31</v>
      </c>
      <c r="CH11" s="2">
        <v>2</v>
      </c>
      <c r="CP11" s="2">
        <v>2009</v>
      </c>
      <c r="CR11" s="2">
        <v>9</v>
      </c>
      <c r="CT11" s="2">
        <v>10</v>
      </c>
    </row>
    <row r="12" spans="1:98" s="2" customFormat="1" ht="13.5">
      <c r="A12" s="7"/>
      <c r="B12" s="103"/>
      <c r="C12" s="107"/>
      <c r="D12" s="107"/>
      <c r="E12" s="107"/>
      <c r="F12" s="107"/>
      <c r="G12" s="107"/>
      <c r="H12" s="107"/>
      <c r="I12" s="107"/>
      <c r="J12" s="107"/>
      <c r="K12" s="108"/>
      <c r="L12" s="145"/>
      <c r="M12" s="145"/>
      <c r="N12" s="145"/>
      <c r="O12" s="145"/>
      <c r="P12" s="145"/>
      <c r="Q12" s="145"/>
      <c r="R12" s="145"/>
      <c r="S12" s="145"/>
      <c r="T12" s="145"/>
      <c r="U12" s="145"/>
      <c r="V12" s="145"/>
      <c r="W12" s="145"/>
      <c r="X12" s="145"/>
      <c r="Y12" s="145"/>
      <c r="Z12" s="145"/>
      <c r="AA12" s="145"/>
      <c r="AB12" s="145"/>
      <c r="AC12" s="147"/>
      <c r="AD12" s="7"/>
      <c r="AE12" s="7"/>
      <c r="AF12" s="115"/>
      <c r="AG12" s="116"/>
      <c r="AH12" s="116"/>
      <c r="AI12" s="116"/>
      <c r="AJ12" s="116"/>
      <c r="AK12" s="116"/>
      <c r="AL12" s="116"/>
      <c r="AM12" s="116"/>
      <c r="AN12" s="116"/>
      <c r="AO12" s="145"/>
      <c r="AP12" s="145"/>
      <c r="AQ12" s="145"/>
      <c r="AR12" s="145"/>
      <c r="AS12" s="145"/>
      <c r="AT12" s="145"/>
      <c r="AU12" s="145"/>
      <c r="AV12" s="145"/>
      <c r="AW12" s="145"/>
      <c r="AX12" s="145"/>
      <c r="AY12" s="145"/>
      <c r="AZ12" s="145"/>
      <c r="BA12" s="145"/>
      <c r="BB12" s="145"/>
      <c r="BC12" s="145"/>
      <c r="BD12" s="145"/>
      <c r="BE12" s="145"/>
      <c r="BF12" s="147"/>
      <c r="BG12" s="7"/>
      <c r="BH12" s="7"/>
      <c r="BI12" s="190"/>
      <c r="BJ12" s="191"/>
      <c r="BK12" s="191"/>
      <c r="BL12" s="191"/>
      <c r="BM12" s="191"/>
      <c r="BN12" s="191"/>
      <c r="BO12" s="191"/>
      <c r="BP12" s="191"/>
      <c r="BQ12" s="191"/>
      <c r="BR12" s="191"/>
      <c r="BS12" s="191"/>
      <c r="BT12" s="191"/>
      <c r="BU12" s="192"/>
      <c r="BV12" s="7"/>
      <c r="BW12" s="7"/>
      <c r="BY12" s="14" t="s">
        <v>83</v>
      </c>
      <c r="CC12" s="2" t="s">
        <v>32</v>
      </c>
      <c r="CH12" s="2">
        <v>3</v>
      </c>
      <c r="CP12" s="2">
        <v>2010</v>
      </c>
      <c r="CR12" s="2">
        <v>10</v>
      </c>
      <c r="CT12" s="2">
        <v>11</v>
      </c>
    </row>
    <row r="13" spans="1:98" s="2" customFormat="1" ht="14.25" thickBot="1">
      <c r="A13" s="7"/>
      <c r="B13" s="103"/>
      <c r="C13" s="109"/>
      <c r="D13" s="109"/>
      <c r="E13" s="109"/>
      <c r="F13" s="109"/>
      <c r="G13" s="109"/>
      <c r="H13" s="109"/>
      <c r="I13" s="109"/>
      <c r="J13" s="109"/>
      <c r="K13" s="110"/>
      <c r="L13" s="146"/>
      <c r="M13" s="146"/>
      <c r="N13" s="146"/>
      <c r="O13" s="146"/>
      <c r="P13" s="146"/>
      <c r="Q13" s="146"/>
      <c r="R13" s="146"/>
      <c r="S13" s="146"/>
      <c r="T13" s="146"/>
      <c r="U13" s="146"/>
      <c r="V13" s="146"/>
      <c r="W13" s="146"/>
      <c r="X13" s="146"/>
      <c r="Y13" s="146"/>
      <c r="Z13" s="146"/>
      <c r="AA13" s="146"/>
      <c r="AB13" s="146"/>
      <c r="AC13" s="148"/>
      <c r="AD13" s="7"/>
      <c r="AE13" s="7"/>
      <c r="AF13" s="117"/>
      <c r="AG13" s="118"/>
      <c r="AH13" s="118"/>
      <c r="AI13" s="118"/>
      <c r="AJ13" s="118"/>
      <c r="AK13" s="118"/>
      <c r="AL13" s="118"/>
      <c r="AM13" s="118"/>
      <c r="AN13" s="118"/>
      <c r="AO13" s="146"/>
      <c r="AP13" s="146"/>
      <c r="AQ13" s="146"/>
      <c r="AR13" s="146"/>
      <c r="AS13" s="146"/>
      <c r="AT13" s="146"/>
      <c r="AU13" s="146"/>
      <c r="AV13" s="146"/>
      <c r="AW13" s="146"/>
      <c r="AX13" s="146"/>
      <c r="AY13" s="146"/>
      <c r="AZ13" s="146"/>
      <c r="BA13" s="146"/>
      <c r="BB13" s="146"/>
      <c r="BC13" s="146"/>
      <c r="BD13" s="146"/>
      <c r="BE13" s="146"/>
      <c r="BF13" s="148"/>
      <c r="BG13" s="7"/>
      <c r="BH13" s="7"/>
      <c r="BI13" s="193"/>
      <c r="BJ13" s="194"/>
      <c r="BK13" s="194"/>
      <c r="BL13" s="194"/>
      <c r="BM13" s="194"/>
      <c r="BN13" s="194"/>
      <c r="BO13" s="194"/>
      <c r="BP13" s="194"/>
      <c r="BQ13" s="194"/>
      <c r="BR13" s="194"/>
      <c r="BS13" s="194"/>
      <c r="BT13" s="194"/>
      <c r="BU13" s="195"/>
      <c r="BV13" s="7"/>
      <c r="BW13" s="7"/>
      <c r="BY13" s="14" t="s">
        <v>84</v>
      </c>
      <c r="CC13" s="2" t="s">
        <v>33</v>
      </c>
      <c r="CH13" s="2">
        <v>4</v>
      </c>
      <c r="CP13" s="2">
        <v>2011</v>
      </c>
      <c r="CR13" s="2">
        <v>11</v>
      </c>
      <c r="CT13" s="2">
        <v>12</v>
      </c>
    </row>
    <row r="14" spans="2:98" s="7" customFormat="1" ht="4.5" customHeight="1">
      <c r="B14" s="103"/>
      <c r="BY14" s="14" t="s">
        <v>85</v>
      </c>
      <c r="CC14" s="7" t="s">
        <v>34</v>
      </c>
      <c r="CH14" s="7">
        <v>5</v>
      </c>
      <c r="CP14" s="7">
        <v>2012</v>
      </c>
      <c r="CR14" s="7">
        <v>12</v>
      </c>
      <c r="CT14" s="7">
        <v>13</v>
      </c>
    </row>
    <row r="15" spans="2:98" s="7" customFormat="1" ht="4.5" customHeight="1" thickBot="1">
      <c r="B15" s="103"/>
      <c r="BY15" s="14" t="s">
        <v>86</v>
      </c>
      <c r="CC15" s="7" t="s">
        <v>35</v>
      </c>
      <c r="CH15" s="7">
        <v>8</v>
      </c>
      <c r="CP15" s="7">
        <v>2013</v>
      </c>
      <c r="CT15" s="7">
        <v>14</v>
      </c>
    </row>
    <row r="16" spans="1:98" s="2" customFormat="1" ht="13.5">
      <c r="A16" s="7"/>
      <c r="B16" s="103"/>
      <c r="C16" s="133" t="s">
        <v>11</v>
      </c>
      <c r="D16" s="114"/>
      <c r="E16" s="114"/>
      <c r="F16" s="149"/>
      <c r="G16" s="150"/>
      <c r="H16" s="11"/>
      <c r="I16" s="11"/>
      <c r="J16" s="135" t="s">
        <v>12</v>
      </c>
      <c r="K16" s="136"/>
      <c r="L16" s="136"/>
      <c r="M16" s="137"/>
      <c r="N16" s="143"/>
      <c r="O16" s="121"/>
      <c r="P16" s="121"/>
      <c r="Q16" s="121"/>
      <c r="R16" s="119" t="s">
        <v>13</v>
      </c>
      <c r="S16" s="119"/>
      <c r="T16" s="121"/>
      <c r="U16" s="121"/>
      <c r="V16" s="119" t="s">
        <v>14</v>
      </c>
      <c r="W16" s="119"/>
      <c r="X16" s="121"/>
      <c r="Y16" s="121"/>
      <c r="Z16" s="123" t="s">
        <v>15</v>
      </c>
      <c r="AA16" s="124"/>
      <c r="AB16" s="7"/>
      <c r="AC16" s="161" t="s">
        <v>24</v>
      </c>
      <c r="AD16" s="162"/>
      <c r="AE16" s="162"/>
      <c r="AF16" s="162"/>
      <c r="AG16" s="162"/>
      <c r="AH16" s="162"/>
      <c r="AI16" s="162"/>
      <c r="AJ16" s="162"/>
      <c r="AK16" s="162"/>
      <c r="AL16" s="162"/>
      <c r="AM16" s="162"/>
      <c r="AN16" s="165"/>
      <c r="AO16" s="166"/>
      <c r="AP16" s="166"/>
      <c r="AQ16" s="166"/>
      <c r="AR16" s="166"/>
      <c r="AS16" s="166"/>
      <c r="AT16" s="166"/>
      <c r="AU16" s="166"/>
      <c r="AV16" s="166"/>
      <c r="AW16" s="166"/>
      <c r="AX16" s="166"/>
      <c r="AY16" s="166"/>
      <c r="AZ16" s="166"/>
      <c r="BA16" s="166"/>
      <c r="BB16" s="166"/>
      <c r="BC16" s="166"/>
      <c r="BD16" s="166"/>
      <c r="BE16" s="166"/>
      <c r="BF16" s="166"/>
      <c r="BG16" s="167"/>
      <c r="BH16" s="7"/>
      <c r="BI16" s="7"/>
      <c r="BJ16" s="7"/>
      <c r="BK16" s="7"/>
      <c r="BL16" s="7"/>
      <c r="BM16" s="7"/>
      <c r="BN16" s="7"/>
      <c r="BO16" s="7"/>
      <c r="BP16" s="7"/>
      <c r="BQ16" s="7"/>
      <c r="BR16" s="7"/>
      <c r="BS16" s="7"/>
      <c r="BT16" s="7"/>
      <c r="BU16" s="7"/>
      <c r="BV16" s="7"/>
      <c r="BW16" s="7"/>
      <c r="BY16" s="14" t="s">
        <v>87</v>
      </c>
      <c r="CC16" s="2" t="s">
        <v>36</v>
      </c>
      <c r="CH16" s="2">
        <v>9</v>
      </c>
      <c r="CP16" s="2">
        <v>2014</v>
      </c>
      <c r="CT16" s="2">
        <v>15</v>
      </c>
    </row>
    <row r="17" spans="1:98" s="2" customFormat="1" ht="14.25" thickBot="1">
      <c r="A17" s="7"/>
      <c r="B17" s="103"/>
      <c r="C17" s="134"/>
      <c r="D17" s="118"/>
      <c r="E17" s="118"/>
      <c r="F17" s="151"/>
      <c r="G17" s="152"/>
      <c r="H17" s="11"/>
      <c r="I17" s="11"/>
      <c r="J17" s="138"/>
      <c r="K17" s="139"/>
      <c r="L17" s="139"/>
      <c r="M17" s="140"/>
      <c r="N17" s="144"/>
      <c r="O17" s="122"/>
      <c r="P17" s="122"/>
      <c r="Q17" s="122"/>
      <c r="R17" s="120"/>
      <c r="S17" s="120"/>
      <c r="T17" s="122"/>
      <c r="U17" s="122"/>
      <c r="V17" s="120"/>
      <c r="W17" s="120"/>
      <c r="X17" s="122"/>
      <c r="Y17" s="122"/>
      <c r="Z17" s="125"/>
      <c r="AA17" s="126"/>
      <c r="AB17" s="7"/>
      <c r="AC17" s="163"/>
      <c r="AD17" s="164"/>
      <c r="AE17" s="164"/>
      <c r="AF17" s="164"/>
      <c r="AG17" s="164"/>
      <c r="AH17" s="164"/>
      <c r="AI17" s="164"/>
      <c r="AJ17" s="164"/>
      <c r="AK17" s="164"/>
      <c r="AL17" s="164"/>
      <c r="AM17" s="164"/>
      <c r="AN17" s="168"/>
      <c r="AO17" s="169"/>
      <c r="AP17" s="169"/>
      <c r="AQ17" s="169"/>
      <c r="AR17" s="169"/>
      <c r="AS17" s="169"/>
      <c r="AT17" s="169"/>
      <c r="AU17" s="169"/>
      <c r="AV17" s="169"/>
      <c r="AW17" s="169"/>
      <c r="AX17" s="169"/>
      <c r="AY17" s="169"/>
      <c r="AZ17" s="169"/>
      <c r="BA17" s="169"/>
      <c r="BB17" s="169"/>
      <c r="BC17" s="169"/>
      <c r="BD17" s="169"/>
      <c r="BE17" s="169"/>
      <c r="BF17" s="169"/>
      <c r="BG17" s="170"/>
      <c r="BH17" s="7"/>
      <c r="BI17" s="7"/>
      <c r="BJ17" s="7"/>
      <c r="BK17" s="7"/>
      <c r="BL17" s="7"/>
      <c r="BM17" s="7"/>
      <c r="BN17" s="7"/>
      <c r="BO17" s="7"/>
      <c r="BP17" s="7"/>
      <c r="BQ17" s="7"/>
      <c r="BR17" s="7"/>
      <c r="BS17" s="7"/>
      <c r="BT17" s="7"/>
      <c r="BU17" s="7"/>
      <c r="BV17" s="7"/>
      <c r="BW17" s="7"/>
      <c r="BY17" s="14" t="s">
        <v>88</v>
      </c>
      <c r="CC17" s="2" t="s">
        <v>37</v>
      </c>
      <c r="CP17" s="2">
        <v>2015</v>
      </c>
      <c r="CT17" s="2">
        <v>16</v>
      </c>
    </row>
    <row r="18" spans="2:98" s="7" customFormat="1" ht="4.5" customHeight="1" thickBot="1">
      <c r="B18" s="103"/>
      <c r="Z18" s="12"/>
      <c r="AA18" s="12"/>
      <c r="AB18" s="12"/>
      <c r="AC18" s="12"/>
      <c r="BY18" s="14" t="s">
        <v>89</v>
      </c>
      <c r="CC18" s="7" t="s">
        <v>38</v>
      </c>
      <c r="CH18" s="7" t="s">
        <v>16</v>
      </c>
      <c r="CP18" s="7">
        <v>2016</v>
      </c>
      <c r="CT18" s="7">
        <v>17</v>
      </c>
    </row>
    <row r="19" spans="1:98" s="2" customFormat="1" ht="12.75" customHeight="1">
      <c r="A19" s="7"/>
      <c r="B19" s="103"/>
      <c r="C19" s="127" t="s">
        <v>27</v>
      </c>
      <c r="D19" s="128"/>
      <c r="E19" s="128"/>
      <c r="F19" s="128"/>
      <c r="G19" s="128"/>
      <c r="H19" s="128"/>
      <c r="I19" s="128"/>
      <c r="J19" s="128"/>
      <c r="K19" s="129"/>
      <c r="L19" s="153"/>
      <c r="M19" s="154"/>
      <c r="N19" s="154"/>
      <c r="O19" s="154"/>
      <c r="P19" s="157" t="s">
        <v>13</v>
      </c>
      <c r="Q19" s="157"/>
      <c r="R19" s="154"/>
      <c r="S19" s="154"/>
      <c r="T19" s="157" t="s">
        <v>25</v>
      </c>
      <c r="U19" s="157"/>
      <c r="V19" s="154"/>
      <c r="W19" s="154"/>
      <c r="X19" s="157" t="s">
        <v>26</v>
      </c>
      <c r="Y19" s="159"/>
      <c r="Z19" s="7"/>
      <c r="AA19" s="7"/>
      <c r="AB19" s="7"/>
      <c r="AC19" s="7"/>
      <c r="AD19" s="7"/>
      <c r="AE19" s="7"/>
      <c r="AF19" s="113" t="s">
        <v>28</v>
      </c>
      <c r="AG19" s="114"/>
      <c r="AH19" s="114"/>
      <c r="AI19" s="114"/>
      <c r="AJ19" s="114"/>
      <c r="AK19" s="114"/>
      <c r="AL19" s="114"/>
      <c r="AM19" s="114"/>
      <c r="AN19" s="141"/>
      <c r="AO19" s="153"/>
      <c r="AP19" s="154"/>
      <c r="AQ19" s="154"/>
      <c r="AR19" s="157" t="s">
        <v>23</v>
      </c>
      <c r="AS19" s="154"/>
      <c r="AT19" s="154"/>
      <c r="AU19" s="154"/>
      <c r="AV19" s="154"/>
      <c r="AW19" s="157" t="s">
        <v>29</v>
      </c>
      <c r="AX19" s="154"/>
      <c r="AY19" s="154"/>
      <c r="AZ19" s="171"/>
      <c r="BA19" s="7"/>
      <c r="BB19" s="7"/>
      <c r="BC19" s="176" t="s">
        <v>69</v>
      </c>
      <c r="BD19" s="177"/>
      <c r="BE19" s="177"/>
      <c r="BF19" s="177"/>
      <c r="BG19" s="177"/>
      <c r="BH19" s="177"/>
      <c r="BI19" s="177"/>
      <c r="BJ19" s="177"/>
      <c r="BK19" s="177"/>
      <c r="BL19" s="177"/>
      <c r="BM19" s="178"/>
      <c r="BN19" s="188"/>
      <c r="BO19" s="166"/>
      <c r="BP19" s="166"/>
      <c r="BQ19" s="166"/>
      <c r="BR19" s="166"/>
      <c r="BS19" s="166"/>
      <c r="BT19" s="166"/>
      <c r="BU19" s="167"/>
      <c r="BV19" s="7"/>
      <c r="BW19" s="7"/>
      <c r="BY19" s="14" t="s">
        <v>90</v>
      </c>
      <c r="CC19" s="2" t="s">
        <v>39</v>
      </c>
      <c r="CH19" s="2" t="s">
        <v>17</v>
      </c>
      <c r="CT19" s="2">
        <v>18</v>
      </c>
    </row>
    <row r="20" spans="1:98" s="2" customFormat="1" ht="14.25" thickBot="1">
      <c r="A20" s="7"/>
      <c r="B20" s="104"/>
      <c r="C20" s="130"/>
      <c r="D20" s="131"/>
      <c r="E20" s="131"/>
      <c r="F20" s="131"/>
      <c r="G20" s="131"/>
      <c r="H20" s="131"/>
      <c r="I20" s="131"/>
      <c r="J20" s="131"/>
      <c r="K20" s="132"/>
      <c r="L20" s="155"/>
      <c r="M20" s="156"/>
      <c r="N20" s="156"/>
      <c r="O20" s="156"/>
      <c r="P20" s="158"/>
      <c r="Q20" s="158"/>
      <c r="R20" s="156"/>
      <c r="S20" s="156"/>
      <c r="T20" s="158"/>
      <c r="U20" s="158"/>
      <c r="V20" s="156"/>
      <c r="W20" s="156"/>
      <c r="X20" s="158"/>
      <c r="Y20" s="160"/>
      <c r="Z20" s="7"/>
      <c r="AA20" s="7"/>
      <c r="AB20" s="7"/>
      <c r="AC20" s="7"/>
      <c r="AD20" s="7"/>
      <c r="AE20" s="7"/>
      <c r="AF20" s="117"/>
      <c r="AG20" s="118"/>
      <c r="AH20" s="118"/>
      <c r="AI20" s="118"/>
      <c r="AJ20" s="118"/>
      <c r="AK20" s="118"/>
      <c r="AL20" s="118"/>
      <c r="AM20" s="118"/>
      <c r="AN20" s="142"/>
      <c r="AO20" s="155"/>
      <c r="AP20" s="156"/>
      <c r="AQ20" s="156"/>
      <c r="AR20" s="158"/>
      <c r="AS20" s="156"/>
      <c r="AT20" s="156"/>
      <c r="AU20" s="156"/>
      <c r="AV20" s="156"/>
      <c r="AW20" s="158"/>
      <c r="AX20" s="156"/>
      <c r="AY20" s="156"/>
      <c r="AZ20" s="172"/>
      <c r="BA20" s="7"/>
      <c r="BB20" s="7"/>
      <c r="BC20" s="179"/>
      <c r="BD20" s="180"/>
      <c r="BE20" s="180"/>
      <c r="BF20" s="180"/>
      <c r="BG20" s="180"/>
      <c r="BH20" s="180"/>
      <c r="BI20" s="180"/>
      <c r="BJ20" s="180"/>
      <c r="BK20" s="180"/>
      <c r="BL20" s="180"/>
      <c r="BM20" s="181"/>
      <c r="BN20" s="189"/>
      <c r="BO20" s="169"/>
      <c r="BP20" s="169"/>
      <c r="BQ20" s="169"/>
      <c r="BR20" s="169"/>
      <c r="BS20" s="169"/>
      <c r="BT20" s="169"/>
      <c r="BU20" s="170"/>
      <c r="BV20" s="7"/>
      <c r="BW20" s="7"/>
      <c r="BY20" s="14" t="s">
        <v>91</v>
      </c>
      <c r="CC20" s="2" t="s">
        <v>40</v>
      </c>
      <c r="CH20" s="2" t="s">
        <v>18</v>
      </c>
      <c r="CT20" s="2">
        <v>19</v>
      </c>
    </row>
    <row r="21" spans="77:98" s="7" customFormat="1" ht="14.25" thickBot="1">
      <c r="BY21" s="14" t="s">
        <v>92</v>
      </c>
      <c r="CC21" s="7" t="s">
        <v>41</v>
      </c>
      <c r="CH21" s="7" t="s">
        <v>19</v>
      </c>
      <c r="CT21" s="7">
        <v>20</v>
      </c>
    </row>
    <row r="22" spans="1:98" s="2" customFormat="1" ht="13.5">
      <c r="A22" s="7"/>
      <c r="B22" s="102">
        <v>2</v>
      </c>
      <c r="C22" s="105" t="s">
        <v>5</v>
      </c>
      <c r="D22" s="105"/>
      <c r="E22" s="105"/>
      <c r="F22" s="105"/>
      <c r="G22" s="105"/>
      <c r="H22" s="105"/>
      <c r="I22" s="105"/>
      <c r="J22" s="105"/>
      <c r="K22" s="106"/>
      <c r="L22" s="111" t="s">
        <v>6</v>
      </c>
      <c r="M22" s="111"/>
      <c r="N22" s="111"/>
      <c r="O22" s="111"/>
      <c r="P22" s="111"/>
      <c r="Q22" s="111"/>
      <c r="R22" s="111"/>
      <c r="S22" s="111"/>
      <c r="T22" s="111"/>
      <c r="U22" s="111" t="s">
        <v>7</v>
      </c>
      <c r="V22" s="111"/>
      <c r="W22" s="111"/>
      <c r="X22" s="111"/>
      <c r="Y22" s="111"/>
      <c r="Z22" s="111"/>
      <c r="AA22" s="111"/>
      <c r="AB22" s="111"/>
      <c r="AC22" s="112"/>
      <c r="AD22" s="7"/>
      <c r="AE22" s="7"/>
      <c r="AF22" s="113" t="s">
        <v>8</v>
      </c>
      <c r="AG22" s="114"/>
      <c r="AH22" s="114"/>
      <c r="AI22" s="114"/>
      <c r="AJ22" s="114"/>
      <c r="AK22" s="114"/>
      <c r="AL22" s="114"/>
      <c r="AM22" s="114"/>
      <c r="AN22" s="114"/>
      <c r="AO22" s="111" t="s">
        <v>9</v>
      </c>
      <c r="AP22" s="111"/>
      <c r="AQ22" s="111"/>
      <c r="AR22" s="111"/>
      <c r="AS22" s="111"/>
      <c r="AT22" s="111"/>
      <c r="AU22" s="111"/>
      <c r="AV22" s="111"/>
      <c r="AW22" s="111"/>
      <c r="AX22" s="111" t="s">
        <v>10</v>
      </c>
      <c r="AY22" s="111"/>
      <c r="AZ22" s="111"/>
      <c r="BA22" s="111"/>
      <c r="BB22" s="111"/>
      <c r="BC22" s="111"/>
      <c r="BD22" s="111"/>
      <c r="BE22" s="111"/>
      <c r="BF22" s="112"/>
      <c r="BG22" s="7"/>
      <c r="BH22" s="7"/>
      <c r="BI22" s="185" t="s">
        <v>1387</v>
      </c>
      <c r="BJ22" s="186"/>
      <c r="BK22" s="186"/>
      <c r="BL22" s="186"/>
      <c r="BM22" s="186"/>
      <c r="BN22" s="186"/>
      <c r="BO22" s="186"/>
      <c r="BP22" s="186"/>
      <c r="BQ22" s="186"/>
      <c r="BR22" s="186"/>
      <c r="BS22" s="186"/>
      <c r="BT22" s="186"/>
      <c r="BU22" s="187"/>
      <c r="BV22" s="7"/>
      <c r="BW22" s="7"/>
      <c r="BY22" s="14" t="s">
        <v>93</v>
      </c>
      <c r="CC22" s="2" t="s">
        <v>68</v>
      </c>
      <c r="CH22" s="2" t="s">
        <v>20</v>
      </c>
      <c r="CT22" s="2">
        <v>21</v>
      </c>
    </row>
    <row r="23" spans="1:98" s="2" customFormat="1" ht="13.5">
      <c r="A23" s="7"/>
      <c r="B23" s="103"/>
      <c r="C23" s="107"/>
      <c r="D23" s="107"/>
      <c r="E23" s="107"/>
      <c r="F23" s="107"/>
      <c r="G23" s="107"/>
      <c r="H23" s="107"/>
      <c r="I23" s="107"/>
      <c r="J23" s="107"/>
      <c r="K23" s="108"/>
      <c r="L23" s="145"/>
      <c r="M23" s="145"/>
      <c r="N23" s="145"/>
      <c r="O23" s="145"/>
      <c r="P23" s="145"/>
      <c r="Q23" s="145"/>
      <c r="R23" s="145"/>
      <c r="S23" s="145"/>
      <c r="T23" s="145"/>
      <c r="U23" s="145"/>
      <c r="V23" s="145"/>
      <c r="W23" s="145"/>
      <c r="X23" s="145"/>
      <c r="Y23" s="145"/>
      <c r="Z23" s="145"/>
      <c r="AA23" s="145"/>
      <c r="AB23" s="145"/>
      <c r="AC23" s="147"/>
      <c r="AD23" s="7"/>
      <c r="AE23" s="7"/>
      <c r="AF23" s="115"/>
      <c r="AG23" s="116"/>
      <c r="AH23" s="116"/>
      <c r="AI23" s="116"/>
      <c r="AJ23" s="116"/>
      <c r="AK23" s="116"/>
      <c r="AL23" s="116"/>
      <c r="AM23" s="116"/>
      <c r="AN23" s="116"/>
      <c r="AO23" s="145"/>
      <c r="AP23" s="145"/>
      <c r="AQ23" s="145"/>
      <c r="AR23" s="145"/>
      <c r="AS23" s="145"/>
      <c r="AT23" s="145"/>
      <c r="AU23" s="145"/>
      <c r="AV23" s="145"/>
      <c r="AW23" s="145"/>
      <c r="AX23" s="145"/>
      <c r="AY23" s="145"/>
      <c r="AZ23" s="145"/>
      <c r="BA23" s="145"/>
      <c r="BB23" s="145"/>
      <c r="BC23" s="145"/>
      <c r="BD23" s="145"/>
      <c r="BE23" s="145"/>
      <c r="BF23" s="147"/>
      <c r="BG23" s="7"/>
      <c r="BH23" s="7"/>
      <c r="BI23" s="190"/>
      <c r="BJ23" s="191"/>
      <c r="BK23" s="191"/>
      <c r="BL23" s="191"/>
      <c r="BM23" s="191"/>
      <c r="BN23" s="191"/>
      <c r="BO23" s="191"/>
      <c r="BP23" s="191"/>
      <c r="BQ23" s="191"/>
      <c r="BR23" s="191"/>
      <c r="BS23" s="191"/>
      <c r="BT23" s="191"/>
      <c r="BU23" s="192"/>
      <c r="BV23" s="7"/>
      <c r="BW23" s="7"/>
      <c r="BY23" s="14" t="s">
        <v>94</v>
      </c>
      <c r="CC23" s="2" t="s">
        <v>42</v>
      </c>
      <c r="CT23" s="2">
        <v>22</v>
      </c>
    </row>
    <row r="24" spans="1:98" s="2" customFormat="1" ht="14.25" thickBot="1">
      <c r="A24" s="7"/>
      <c r="B24" s="103"/>
      <c r="C24" s="109"/>
      <c r="D24" s="109"/>
      <c r="E24" s="109"/>
      <c r="F24" s="109"/>
      <c r="G24" s="109"/>
      <c r="H24" s="109"/>
      <c r="I24" s="109"/>
      <c r="J24" s="109"/>
      <c r="K24" s="110"/>
      <c r="L24" s="146"/>
      <c r="M24" s="146"/>
      <c r="N24" s="146"/>
      <c r="O24" s="146"/>
      <c r="P24" s="146"/>
      <c r="Q24" s="146"/>
      <c r="R24" s="146"/>
      <c r="S24" s="146"/>
      <c r="T24" s="146"/>
      <c r="U24" s="146"/>
      <c r="V24" s="146"/>
      <c r="W24" s="146"/>
      <c r="X24" s="146"/>
      <c r="Y24" s="146"/>
      <c r="Z24" s="146"/>
      <c r="AA24" s="146"/>
      <c r="AB24" s="146"/>
      <c r="AC24" s="148"/>
      <c r="AD24" s="7"/>
      <c r="AE24" s="7"/>
      <c r="AF24" s="117"/>
      <c r="AG24" s="118"/>
      <c r="AH24" s="118"/>
      <c r="AI24" s="118"/>
      <c r="AJ24" s="118"/>
      <c r="AK24" s="118"/>
      <c r="AL24" s="118"/>
      <c r="AM24" s="118"/>
      <c r="AN24" s="118"/>
      <c r="AO24" s="146"/>
      <c r="AP24" s="146"/>
      <c r="AQ24" s="146"/>
      <c r="AR24" s="146"/>
      <c r="AS24" s="146"/>
      <c r="AT24" s="146"/>
      <c r="AU24" s="146"/>
      <c r="AV24" s="146"/>
      <c r="AW24" s="146"/>
      <c r="AX24" s="146"/>
      <c r="AY24" s="146"/>
      <c r="AZ24" s="146"/>
      <c r="BA24" s="146"/>
      <c r="BB24" s="146"/>
      <c r="BC24" s="146"/>
      <c r="BD24" s="146"/>
      <c r="BE24" s="146"/>
      <c r="BF24" s="148"/>
      <c r="BG24" s="7"/>
      <c r="BH24" s="7"/>
      <c r="BI24" s="193"/>
      <c r="BJ24" s="194"/>
      <c r="BK24" s="194"/>
      <c r="BL24" s="194"/>
      <c r="BM24" s="194"/>
      <c r="BN24" s="194"/>
      <c r="BO24" s="194"/>
      <c r="BP24" s="194"/>
      <c r="BQ24" s="194"/>
      <c r="BR24" s="194"/>
      <c r="BS24" s="194"/>
      <c r="BT24" s="194"/>
      <c r="BU24" s="195"/>
      <c r="BV24" s="7"/>
      <c r="BW24" s="7"/>
      <c r="BY24" s="14" t="s">
        <v>95</v>
      </c>
      <c r="CC24" s="2" t="s">
        <v>43</v>
      </c>
      <c r="CH24" s="2" t="s">
        <v>21</v>
      </c>
      <c r="CT24" s="2">
        <v>23</v>
      </c>
    </row>
    <row r="25" spans="2:98" s="7" customFormat="1" ht="4.5" customHeight="1">
      <c r="B25" s="103"/>
      <c r="BY25" s="14" t="s">
        <v>96</v>
      </c>
      <c r="CC25" s="7" t="s">
        <v>44</v>
      </c>
      <c r="CH25" s="7" t="s">
        <v>22</v>
      </c>
      <c r="CT25" s="7">
        <v>24</v>
      </c>
    </row>
    <row r="26" spans="2:98" s="7" customFormat="1" ht="4.5" customHeight="1" thickBot="1">
      <c r="B26" s="103"/>
      <c r="BY26" s="14" t="s">
        <v>97</v>
      </c>
      <c r="CC26" s="7" t="s">
        <v>45</v>
      </c>
      <c r="CT26" s="7">
        <v>25</v>
      </c>
    </row>
    <row r="27" spans="1:98" s="2" customFormat="1" ht="13.5" customHeight="1">
      <c r="A27" s="7"/>
      <c r="B27" s="103"/>
      <c r="C27" s="133" t="s">
        <v>11</v>
      </c>
      <c r="D27" s="114"/>
      <c r="E27" s="114"/>
      <c r="F27" s="149"/>
      <c r="G27" s="150"/>
      <c r="H27" s="11"/>
      <c r="I27" s="11"/>
      <c r="J27" s="135" t="s">
        <v>12</v>
      </c>
      <c r="K27" s="136"/>
      <c r="L27" s="136"/>
      <c r="M27" s="137"/>
      <c r="N27" s="143"/>
      <c r="O27" s="121"/>
      <c r="P27" s="121"/>
      <c r="Q27" s="121"/>
      <c r="R27" s="119" t="s">
        <v>13</v>
      </c>
      <c r="S27" s="119"/>
      <c r="T27" s="121"/>
      <c r="U27" s="121"/>
      <c r="V27" s="119" t="s">
        <v>14</v>
      </c>
      <c r="W27" s="119"/>
      <c r="X27" s="121"/>
      <c r="Y27" s="121"/>
      <c r="Z27" s="123" t="s">
        <v>15</v>
      </c>
      <c r="AA27" s="124"/>
      <c r="AB27" s="7"/>
      <c r="AC27" s="161" t="s">
        <v>24</v>
      </c>
      <c r="AD27" s="162"/>
      <c r="AE27" s="162"/>
      <c r="AF27" s="162"/>
      <c r="AG27" s="162"/>
      <c r="AH27" s="162"/>
      <c r="AI27" s="162"/>
      <c r="AJ27" s="162"/>
      <c r="AK27" s="162"/>
      <c r="AL27" s="162"/>
      <c r="AM27" s="162"/>
      <c r="AN27" s="165"/>
      <c r="AO27" s="166"/>
      <c r="AP27" s="166"/>
      <c r="AQ27" s="166"/>
      <c r="AR27" s="166"/>
      <c r="AS27" s="166"/>
      <c r="AT27" s="166"/>
      <c r="AU27" s="166"/>
      <c r="AV27" s="166"/>
      <c r="AW27" s="166"/>
      <c r="AX27" s="166"/>
      <c r="AY27" s="166"/>
      <c r="AZ27" s="166"/>
      <c r="BA27" s="166"/>
      <c r="BB27" s="166"/>
      <c r="BC27" s="166"/>
      <c r="BD27" s="166"/>
      <c r="BE27" s="166"/>
      <c r="BF27" s="166"/>
      <c r="BG27" s="167"/>
      <c r="BH27" s="7"/>
      <c r="BI27" s="7"/>
      <c r="BJ27" s="7"/>
      <c r="BK27" s="7"/>
      <c r="BL27" s="7"/>
      <c r="BM27" s="7"/>
      <c r="BN27" s="7"/>
      <c r="BO27" s="7"/>
      <c r="BP27" s="7"/>
      <c r="BQ27" s="7"/>
      <c r="BR27" s="7"/>
      <c r="BS27" s="7"/>
      <c r="BT27" s="7"/>
      <c r="BU27" s="7"/>
      <c r="BV27" s="7"/>
      <c r="BW27" s="7"/>
      <c r="BY27" s="14" t="s">
        <v>98</v>
      </c>
      <c r="CC27" s="2" t="s">
        <v>46</v>
      </c>
      <c r="CT27" s="2">
        <v>26</v>
      </c>
    </row>
    <row r="28" spans="1:98" s="2" customFormat="1" ht="14.25" thickBot="1">
      <c r="A28" s="7"/>
      <c r="B28" s="103"/>
      <c r="C28" s="134"/>
      <c r="D28" s="118"/>
      <c r="E28" s="118"/>
      <c r="F28" s="151"/>
      <c r="G28" s="152"/>
      <c r="H28" s="11"/>
      <c r="I28" s="11"/>
      <c r="J28" s="138"/>
      <c r="K28" s="139"/>
      <c r="L28" s="139"/>
      <c r="M28" s="140"/>
      <c r="N28" s="144"/>
      <c r="O28" s="122"/>
      <c r="P28" s="122"/>
      <c r="Q28" s="122"/>
      <c r="R28" s="120"/>
      <c r="S28" s="120"/>
      <c r="T28" s="122"/>
      <c r="U28" s="122"/>
      <c r="V28" s="120"/>
      <c r="W28" s="120"/>
      <c r="X28" s="122"/>
      <c r="Y28" s="122"/>
      <c r="Z28" s="125"/>
      <c r="AA28" s="126"/>
      <c r="AB28" s="7"/>
      <c r="AC28" s="163"/>
      <c r="AD28" s="164"/>
      <c r="AE28" s="164"/>
      <c r="AF28" s="164"/>
      <c r="AG28" s="164"/>
      <c r="AH28" s="164"/>
      <c r="AI28" s="164"/>
      <c r="AJ28" s="164"/>
      <c r="AK28" s="164"/>
      <c r="AL28" s="164"/>
      <c r="AM28" s="164"/>
      <c r="AN28" s="168"/>
      <c r="AO28" s="169"/>
      <c r="AP28" s="169"/>
      <c r="AQ28" s="169"/>
      <c r="AR28" s="169"/>
      <c r="AS28" s="169"/>
      <c r="AT28" s="169"/>
      <c r="AU28" s="169"/>
      <c r="AV28" s="169"/>
      <c r="AW28" s="169"/>
      <c r="AX28" s="169"/>
      <c r="AY28" s="169"/>
      <c r="AZ28" s="169"/>
      <c r="BA28" s="169"/>
      <c r="BB28" s="169"/>
      <c r="BC28" s="169"/>
      <c r="BD28" s="169"/>
      <c r="BE28" s="169"/>
      <c r="BF28" s="169"/>
      <c r="BG28" s="170"/>
      <c r="BH28" s="7"/>
      <c r="BI28" s="7"/>
      <c r="BJ28" s="7"/>
      <c r="BK28" s="7"/>
      <c r="BL28" s="7"/>
      <c r="BM28" s="7"/>
      <c r="BN28" s="7"/>
      <c r="BO28" s="7"/>
      <c r="BP28" s="7"/>
      <c r="BQ28" s="7"/>
      <c r="BR28" s="7"/>
      <c r="BS28" s="7"/>
      <c r="BT28" s="7"/>
      <c r="BU28" s="7"/>
      <c r="BV28" s="7"/>
      <c r="BW28" s="7"/>
      <c r="BY28" s="14" t="s">
        <v>99</v>
      </c>
      <c r="CC28" s="2" t="s">
        <v>47</v>
      </c>
      <c r="CT28" s="2">
        <v>27</v>
      </c>
    </row>
    <row r="29" spans="2:98" s="7" customFormat="1" ht="4.5" customHeight="1" thickBot="1">
      <c r="B29" s="103"/>
      <c r="Z29" s="12"/>
      <c r="AA29" s="12"/>
      <c r="AB29" s="12"/>
      <c r="AC29" s="12"/>
      <c r="BY29" s="14" t="s">
        <v>100</v>
      </c>
      <c r="CC29" s="7" t="s">
        <v>48</v>
      </c>
      <c r="CT29" s="7">
        <v>28</v>
      </c>
    </row>
    <row r="30" spans="1:98" s="2" customFormat="1" ht="12.75" customHeight="1">
      <c r="A30" s="7"/>
      <c r="B30" s="103"/>
      <c r="C30" s="127" t="s">
        <v>27</v>
      </c>
      <c r="D30" s="128"/>
      <c r="E30" s="128"/>
      <c r="F30" s="128"/>
      <c r="G30" s="128"/>
      <c r="H30" s="128"/>
      <c r="I30" s="128"/>
      <c r="J30" s="128"/>
      <c r="K30" s="129"/>
      <c r="L30" s="153"/>
      <c r="M30" s="154"/>
      <c r="N30" s="154"/>
      <c r="O30" s="154"/>
      <c r="P30" s="157" t="s">
        <v>13</v>
      </c>
      <c r="Q30" s="157"/>
      <c r="R30" s="154"/>
      <c r="S30" s="154"/>
      <c r="T30" s="157" t="s">
        <v>25</v>
      </c>
      <c r="U30" s="157"/>
      <c r="V30" s="154"/>
      <c r="W30" s="154"/>
      <c r="X30" s="157" t="s">
        <v>26</v>
      </c>
      <c r="Y30" s="159"/>
      <c r="Z30" s="7"/>
      <c r="AA30" s="7"/>
      <c r="AB30" s="7"/>
      <c r="AC30" s="7"/>
      <c r="AD30" s="7"/>
      <c r="AE30" s="7"/>
      <c r="AF30" s="113" t="s">
        <v>28</v>
      </c>
      <c r="AG30" s="114"/>
      <c r="AH30" s="114"/>
      <c r="AI30" s="114"/>
      <c r="AJ30" s="114"/>
      <c r="AK30" s="114"/>
      <c r="AL30" s="114"/>
      <c r="AM30" s="114"/>
      <c r="AN30" s="141"/>
      <c r="AO30" s="153"/>
      <c r="AP30" s="154"/>
      <c r="AQ30" s="154"/>
      <c r="AR30" s="157" t="s">
        <v>0</v>
      </c>
      <c r="AS30" s="154"/>
      <c r="AT30" s="154"/>
      <c r="AU30" s="154"/>
      <c r="AV30" s="154"/>
      <c r="AW30" s="157" t="s">
        <v>0</v>
      </c>
      <c r="AX30" s="154"/>
      <c r="AY30" s="154"/>
      <c r="AZ30" s="171"/>
      <c r="BA30" s="7"/>
      <c r="BB30" s="7"/>
      <c r="BC30" s="176" t="s">
        <v>69</v>
      </c>
      <c r="BD30" s="177"/>
      <c r="BE30" s="177"/>
      <c r="BF30" s="177"/>
      <c r="BG30" s="177"/>
      <c r="BH30" s="177"/>
      <c r="BI30" s="177"/>
      <c r="BJ30" s="177"/>
      <c r="BK30" s="177"/>
      <c r="BL30" s="177"/>
      <c r="BM30" s="178"/>
      <c r="BN30" s="188"/>
      <c r="BO30" s="166"/>
      <c r="BP30" s="166"/>
      <c r="BQ30" s="166"/>
      <c r="BR30" s="166"/>
      <c r="BS30" s="166"/>
      <c r="BT30" s="166"/>
      <c r="BU30" s="167"/>
      <c r="BV30" s="7"/>
      <c r="BW30" s="7"/>
      <c r="BY30" s="14" t="s">
        <v>101</v>
      </c>
      <c r="CC30" s="2" t="s">
        <v>49</v>
      </c>
      <c r="CT30" s="2">
        <v>29</v>
      </c>
    </row>
    <row r="31" spans="1:98" s="2" customFormat="1" ht="14.25" thickBot="1">
      <c r="A31" s="7"/>
      <c r="B31" s="104"/>
      <c r="C31" s="130"/>
      <c r="D31" s="131"/>
      <c r="E31" s="131"/>
      <c r="F31" s="131"/>
      <c r="G31" s="131"/>
      <c r="H31" s="131"/>
      <c r="I31" s="131"/>
      <c r="J31" s="131"/>
      <c r="K31" s="132"/>
      <c r="L31" s="155"/>
      <c r="M31" s="156"/>
      <c r="N31" s="156"/>
      <c r="O31" s="156"/>
      <c r="P31" s="158"/>
      <c r="Q31" s="158"/>
      <c r="R31" s="156"/>
      <c r="S31" s="156"/>
      <c r="T31" s="158"/>
      <c r="U31" s="158"/>
      <c r="V31" s="156"/>
      <c r="W31" s="156"/>
      <c r="X31" s="158"/>
      <c r="Y31" s="160"/>
      <c r="Z31" s="7"/>
      <c r="AA31" s="7"/>
      <c r="AB31" s="7"/>
      <c r="AC31" s="7"/>
      <c r="AD31" s="7"/>
      <c r="AE31" s="7"/>
      <c r="AF31" s="117"/>
      <c r="AG31" s="118"/>
      <c r="AH31" s="118"/>
      <c r="AI31" s="118"/>
      <c r="AJ31" s="118"/>
      <c r="AK31" s="118"/>
      <c r="AL31" s="118"/>
      <c r="AM31" s="118"/>
      <c r="AN31" s="142"/>
      <c r="AO31" s="155"/>
      <c r="AP31" s="156"/>
      <c r="AQ31" s="156"/>
      <c r="AR31" s="158"/>
      <c r="AS31" s="156"/>
      <c r="AT31" s="156"/>
      <c r="AU31" s="156"/>
      <c r="AV31" s="156"/>
      <c r="AW31" s="158"/>
      <c r="AX31" s="156"/>
      <c r="AY31" s="156"/>
      <c r="AZ31" s="172"/>
      <c r="BA31" s="7"/>
      <c r="BB31" s="7"/>
      <c r="BC31" s="179"/>
      <c r="BD31" s="180"/>
      <c r="BE31" s="180"/>
      <c r="BF31" s="180"/>
      <c r="BG31" s="180"/>
      <c r="BH31" s="180"/>
      <c r="BI31" s="180"/>
      <c r="BJ31" s="180"/>
      <c r="BK31" s="180"/>
      <c r="BL31" s="180"/>
      <c r="BM31" s="181"/>
      <c r="BN31" s="189"/>
      <c r="BO31" s="169"/>
      <c r="BP31" s="169"/>
      <c r="BQ31" s="169"/>
      <c r="BR31" s="169"/>
      <c r="BS31" s="169"/>
      <c r="BT31" s="169"/>
      <c r="BU31" s="170"/>
      <c r="BV31" s="7"/>
      <c r="BW31" s="7"/>
      <c r="BY31" s="14" t="s">
        <v>102</v>
      </c>
      <c r="CC31" s="2" t="s">
        <v>50</v>
      </c>
      <c r="CT31" s="2">
        <v>30</v>
      </c>
    </row>
    <row r="32" spans="77:98" s="7" customFormat="1" ht="14.25" thickBot="1">
      <c r="BY32" s="14" t="s">
        <v>103</v>
      </c>
      <c r="CC32" s="7" t="s">
        <v>51</v>
      </c>
      <c r="CT32" s="7">
        <v>31</v>
      </c>
    </row>
    <row r="33" spans="1:81" s="2" customFormat="1" ht="13.5">
      <c r="A33" s="7"/>
      <c r="B33" s="102">
        <v>3</v>
      </c>
      <c r="C33" s="105" t="s">
        <v>5</v>
      </c>
      <c r="D33" s="105"/>
      <c r="E33" s="105"/>
      <c r="F33" s="105"/>
      <c r="G33" s="105"/>
      <c r="H33" s="105"/>
      <c r="I33" s="105"/>
      <c r="J33" s="105"/>
      <c r="K33" s="106"/>
      <c r="L33" s="111" t="s">
        <v>6</v>
      </c>
      <c r="M33" s="111"/>
      <c r="N33" s="111"/>
      <c r="O33" s="111"/>
      <c r="P33" s="111"/>
      <c r="Q33" s="111"/>
      <c r="R33" s="111"/>
      <c r="S33" s="111"/>
      <c r="T33" s="111"/>
      <c r="U33" s="111" t="s">
        <v>7</v>
      </c>
      <c r="V33" s="111"/>
      <c r="W33" s="111"/>
      <c r="X33" s="111"/>
      <c r="Y33" s="111"/>
      <c r="Z33" s="111"/>
      <c r="AA33" s="111"/>
      <c r="AB33" s="111"/>
      <c r="AC33" s="112"/>
      <c r="AD33" s="7"/>
      <c r="AE33" s="7"/>
      <c r="AF33" s="113" t="s">
        <v>8</v>
      </c>
      <c r="AG33" s="114"/>
      <c r="AH33" s="114"/>
      <c r="AI33" s="114"/>
      <c r="AJ33" s="114"/>
      <c r="AK33" s="114"/>
      <c r="AL33" s="114"/>
      <c r="AM33" s="114"/>
      <c r="AN33" s="114"/>
      <c r="AO33" s="111" t="s">
        <v>9</v>
      </c>
      <c r="AP33" s="111"/>
      <c r="AQ33" s="111"/>
      <c r="AR33" s="111"/>
      <c r="AS33" s="111"/>
      <c r="AT33" s="111"/>
      <c r="AU33" s="111"/>
      <c r="AV33" s="111"/>
      <c r="AW33" s="111"/>
      <c r="AX33" s="111" t="s">
        <v>10</v>
      </c>
      <c r="AY33" s="111"/>
      <c r="AZ33" s="111"/>
      <c r="BA33" s="111"/>
      <c r="BB33" s="111"/>
      <c r="BC33" s="111"/>
      <c r="BD33" s="111"/>
      <c r="BE33" s="111"/>
      <c r="BF33" s="112"/>
      <c r="BG33" s="7"/>
      <c r="BH33" s="7"/>
      <c r="BI33" s="185" t="s">
        <v>1387</v>
      </c>
      <c r="BJ33" s="186"/>
      <c r="BK33" s="186"/>
      <c r="BL33" s="186"/>
      <c r="BM33" s="186"/>
      <c r="BN33" s="186"/>
      <c r="BO33" s="186"/>
      <c r="BP33" s="186"/>
      <c r="BQ33" s="186"/>
      <c r="BR33" s="186"/>
      <c r="BS33" s="186"/>
      <c r="BT33" s="186"/>
      <c r="BU33" s="187"/>
      <c r="BV33" s="7"/>
      <c r="BW33" s="7"/>
      <c r="BY33" s="14" t="s">
        <v>104</v>
      </c>
      <c r="CC33" s="2" t="s">
        <v>52</v>
      </c>
    </row>
    <row r="34" spans="1:81" s="2" customFormat="1" ht="13.5">
      <c r="A34" s="7"/>
      <c r="B34" s="103"/>
      <c r="C34" s="107"/>
      <c r="D34" s="107"/>
      <c r="E34" s="107"/>
      <c r="F34" s="107"/>
      <c r="G34" s="107"/>
      <c r="H34" s="107"/>
      <c r="I34" s="107"/>
      <c r="J34" s="107"/>
      <c r="K34" s="108"/>
      <c r="L34" s="145"/>
      <c r="M34" s="145"/>
      <c r="N34" s="145"/>
      <c r="O34" s="145"/>
      <c r="P34" s="145"/>
      <c r="Q34" s="145"/>
      <c r="R34" s="145"/>
      <c r="S34" s="145"/>
      <c r="T34" s="145"/>
      <c r="U34" s="145"/>
      <c r="V34" s="145"/>
      <c r="W34" s="145"/>
      <c r="X34" s="145"/>
      <c r="Y34" s="145"/>
      <c r="Z34" s="145"/>
      <c r="AA34" s="145"/>
      <c r="AB34" s="145"/>
      <c r="AC34" s="147"/>
      <c r="AD34" s="7"/>
      <c r="AE34" s="7"/>
      <c r="AF34" s="115"/>
      <c r="AG34" s="116"/>
      <c r="AH34" s="116"/>
      <c r="AI34" s="116"/>
      <c r="AJ34" s="116"/>
      <c r="AK34" s="116"/>
      <c r="AL34" s="116"/>
      <c r="AM34" s="116"/>
      <c r="AN34" s="116"/>
      <c r="AO34" s="145"/>
      <c r="AP34" s="145"/>
      <c r="AQ34" s="145"/>
      <c r="AR34" s="145"/>
      <c r="AS34" s="145"/>
      <c r="AT34" s="145"/>
      <c r="AU34" s="145"/>
      <c r="AV34" s="145"/>
      <c r="AW34" s="145"/>
      <c r="AX34" s="145"/>
      <c r="AY34" s="145"/>
      <c r="AZ34" s="145"/>
      <c r="BA34" s="145"/>
      <c r="BB34" s="145"/>
      <c r="BC34" s="145"/>
      <c r="BD34" s="145"/>
      <c r="BE34" s="145"/>
      <c r="BF34" s="147"/>
      <c r="BG34" s="7"/>
      <c r="BH34" s="7"/>
      <c r="BI34" s="190"/>
      <c r="BJ34" s="191"/>
      <c r="BK34" s="191"/>
      <c r="BL34" s="191"/>
      <c r="BM34" s="191"/>
      <c r="BN34" s="191"/>
      <c r="BO34" s="191"/>
      <c r="BP34" s="191"/>
      <c r="BQ34" s="191"/>
      <c r="BR34" s="191"/>
      <c r="BS34" s="191"/>
      <c r="BT34" s="191"/>
      <c r="BU34" s="192"/>
      <c r="BV34" s="7"/>
      <c r="BW34" s="7"/>
      <c r="BY34" s="14" t="s">
        <v>105</v>
      </c>
      <c r="CC34" s="2" t="s">
        <v>53</v>
      </c>
    </row>
    <row r="35" spans="1:81" s="2" customFormat="1" ht="14.25" thickBot="1">
      <c r="A35" s="7"/>
      <c r="B35" s="103"/>
      <c r="C35" s="109"/>
      <c r="D35" s="109"/>
      <c r="E35" s="109"/>
      <c r="F35" s="109"/>
      <c r="G35" s="109"/>
      <c r="H35" s="109"/>
      <c r="I35" s="109"/>
      <c r="J35" s="109"/>
      <c r="K35" s="110"/>
      <c r="L35" s="146"/>
      <c r="M35" s="146"/>
      <c r="N35" s="146"/>
      <c r="O35" s="146"/>
      <c r="P35" s="146"/>
      <c r="Q35" s="146"/>
      <c r="R35" s="146"/>
      <c r="S35" s="146"/>
      <c r="T35" s="146"/>
      <c r="U35" s="146"/>
      <c r="V35" s="146"/>
      <c r="W35" s="146"/>
      <c r="X35" s="146"/>
      <c r="Y35" s="146"/>
      <c r="Z35" s="146"/>
      <c r="AA35" s="146"/>
      <c r="AB35" s="146"/>
      <c r="AC35" s="148"/>
      <c r="AD35" s="7"/>
      <c r="AE35" s="7"/>
      <c r="AF35" s="117"/>
      <c r="AG35" s="118"/>
      <c r="AH35" s="118"/>
      <c r="AI35" s="118"/>
      <c r="AJ35" s="118"/>
      <c r="AK35" s="118"/>
      <c r="AL35" s="118"/>
      <c r="AM35" s="118"/>
      <c r="AN35" s="118"/>
      <c r="AO35" s="146"/>
      <c r="AP35" s="146"/>
      <c r="AQ35" s="146"/>
      <c r="AR35" s="146"/>
      <c r="AS35" s="146"/>
      <c r="AT35" s="146"/>
      <c r="AU35" s="146"/>
      <c r="AV35" s="146"/>
      <c r="AW35" s="146"/>
      <c r="AX35" s="146"/>
      <c r="AY35" s="146"/>
      <c r="AZ35" s="146"/>
      <c r="BA35" s="146"/>
      <c r="BB35" s="146"/>
      <c r="BC35" s="146"/>
      <c r="BD35" s="146"/>
      <c r="BE35" s="146"/>
      <c r="BF35" s="148"/>
      <c r="BG35" s="7"/>
      <c r="BH35" s="7"/>
      <c r="BI35" s="193"/>
      <c r="BJ35" s="194"/>
      <c r="BK35" s="194"/>
      <c r="BL35" s="194"/>
      <c r="BM35" s="194"/>
      <c r="BN35" s="194"/>
      <c r="BO35" s="194"/>
      <c r="BP35" s="194"/>
      <c r="BQ35" s="194"/>
      <c r="BR35" s="194"/>
      <c r="BS35" s="194"/>
      <c r="BT35" s="194"/>
      <c r="BU35" s="195"/>
      <c r="BV35" s="7"/>
      <c r="BW35" s="7"/>
      <c r="BY35" s="14" t="s">
        <v>106</v>
      </c>
      <c r="CC35" s="2" t="s">
        <v>54</v>
      </c>
    </row>
    <row r="36" spans="2:81" s="7" customFormat="1" ht="4.5" customHeight="1">
      <c r="B36" s="103"/>
      <c r="BY36" s="14" t="s">
        <v>107</v>
      </c>
      <c r="CC36" s="7" t="s">
        <v>55</v>
      </c>
    </row>
    <row r="37" spans="2:81" s="7" customFormat="1" ht="4.5" customHeight="1" thickBot="1">
      <c r="B37" s="103"/>
      <c r="BY37" s="14" t="s">
        <v>108</v>
      </c>
      <c r="CC37" s="7" t="s">
        <v>56</v>
      </c>
    </row>
    <row r="38" spans="1:81" s="2" customFormat="1" ht="13.5" customHeight="1">
      <c r="A38" s="7"/>
      <c r="B38" s="103"/>
      <c r="C38" s="133" t="s">
        <v>11</v>
      </c>
      <c r="D38" s="114"/>
      <c r="E38" s="114"/>
      <c r="F38" s="149"/>
      <c r="G38" s="150"/>
      <c r="H38" s="11"/>
      <c r="I38" s="11"/>
      <c r="J38" s="135" t="s">
        <v>12</v>
      </c>
      <c r="K38" s="136"/>
      <c r="L38" s="136"/>
      <c r="M38" s="137"/>
      <c r="N38" s="143"/>
      <c r="O38" s="121"/>
      <c r="P38" s="121"/>
      <c r="Q38" s="121"/>
      <c r="R38" s="119" t="s">
        <v>13</v>
      </c>
      <c r="S38" s="119"/>
      <c r="T38" s="121"/>
      <c r="U38" s="121"/>
      <c r="V38" s="119" t="s">
        <v>14</v>
      </c>
      <c r="W38" s="119"/>
      <c r="X38" s="121"/>
      <c r="Y38" s="121"/>
      <c r="Z38" s="123" t="s">
        <v>15</v>
      </c>
      <c r="AA38" s="124"/>
      <c r="AB38" s="7"/>
      <c r="AC38" s="161" t="s">
        <v>24</v>
      </c>
      <c r="AD38" s="162"/>
      <c r="AE38" s="162"/>
      <c r="AF38" s="162"/>
      <c r="AG38" s="162"/>
      <c r="AH38" s="162"/>
      <c r="AI38" s="162"/>
      <c r="AJ38" s="162"/>
      <c r="AK38" s="162"/>
      <c r="AL38" s="162"/>
      <c r="AM38" s="162"/>
      <c r="AN38" s="165"/>
      <c r="AO38" s="166"/>
      <c r="AP38" s="166"/>
      <c r="AQ38" s="166"/>
      <c r="AR38" s="166"/>
      <c r="AS38" s="166"/>
      <c r="AT38" s="166"/>
      <c r="AU38" s="166"/>
      <c r="AV38" s="166"/>
      <c r="AW38" s="166"/>
      <c r="AX38" s="166"/>
      <c r="AY38" s="166"/>
      <c r="AZ38" s="166"/>
      <c r="BA38" s="166"/>
      <c r="BB38" s="166"/>
      <c r="BC38" s="166"/>
      <c r="BD38" s="166"/>
      <c r="BE38" s="166"/>
      <c r="BF38" s="166"/>
      <c r="BG38" s="167"/>
      <c r="BH38" s="7"/>
      <c r="BI38" s="7"/>
      <c r="BJ38" s="7"/>
      <c r="BK38" s="7"/>
      <c r="BL38" s="7"/>
      <c r="BM38" s="7"/>
      <c r="BN38" s="7"/>
      <c r="BO38" s="7"/>
      <c r="BP38" s="7"/>
      <c r="BQ38" s="7"/>
      <c r="BR38" s="7"/>
      <c r="BS38" s="7"/>
      <c r="BT38" s="7"/>
      <c r="BU38" s="7"/>
      <c r="BV38" s="7"/>
      <c r="BW38" s="7"/>
      <c r="BY38" s="14" t="s">
        <v>109</v>
      </c>
      <c r="CC38" s="2" t="s">
        <v>57</v>
      </c>
    </row>
    <row r="39" spans="1:81" s="2" customFormat="1" ht="14.25" thickBot="1">
      <c r="A39" s="7"/>
      <c r="B39" s="103"/>
      <c r="C39" s="134"/>
      <c r="D39" s="118"/>
      <c r="E39" s="118"/>
      <c r="F39" s="151"/>
      <c r="G39" s="152"/>
      <c r="H39" s="11"/>
      <c r="I39" s="11"/>
      <c r="J39" s="138"/>
      <c r="K39" s="139"/>
      <c r="L39" s="139"/>
      <c r="M39" s="140"/>
      <c r="N39" s="144"/>
      <c r="O39" s="122"/>
      <c r="P39" s="122"/>
      <c r="Q39" s="122"/>
      <c r="R39" s="120"/>
      <c r="S39" s="120"/>
      <c r="T39" s="122"/>
      <c r="U39" s="122"/>
      <c r="V39" s="120"/>
      <c r="W39" s="120"/>
      <c r="X39" s="122"/>
      <c r="Y39" s="122"/>
      <c r="Z39" s="125"/>
      <c r="AA39" s="126"/>
      <c r="AB39" s="7"/>
      <c r="AC39" s="163"/>
      <c r="AD39" s="164"/>
      <c r="AE39" s="164"/>
      <c r="AF39" s="164"/>
      <c r="AG39" s="164"/>
      <c r="AH39" s="164"/>
      <c r="AI39" s="164"/>
      <c r="AJ39" s="164"/>
      <c r="AK39" s="164"/>
      <c r="AL39" s="164"/>
      <c r="AM39" s="164"/>
      <c r="AN39" s="168"/>
      <c r="AO39" s="169"/>
      <c r="AP39" s="169"/>
      <c r="AQ39" s="169"/>
      <c r="AR39" s="169"/>
      <c r="AS39" s="169"/>
      <c r="AT39" s="169"/>
      <c r="AU39" s="169"/>
      <c r="AV39" s="169"/>
      <c r="AW39" s="169"/>
      <c r="AX39" s="169"/>
      <c r="AY39" s="169"/>
      <c r="AZ39" s="169"/>
      <c r="BA39" s="169"/>
      <c r="BB39" s="169"/>
      <c r="BC39" s="169"/>
      <c r="BD39" s="169"/>
      <c r="BE39" s="169"/>
      <c r="BF39" s="169"/>
      <c r="BG39" s="170"/>
      <c r="BH39" s="7"/>
      <c r="BI39" s="7"/>
      <c r="BJ39" s="7"/>
      <c r="BK39" s="7"/>
      <c r="BL39" s="7"/>
      <c r="BM39" s="7"/>
      <c r="BN39" s="7"/>
      <c r="BO39" s="7"/>
      <c r="BP39" s="7"/>
      <c r="BQ39" s="7"/>
      <c r="BR39" s="7"/>
      <c r="BS39" s="7"/>
      <c r="BT39" s="7"/>
      <c r="BU39" s="7"/>
      <c r="BV39" s="7"/>
      <c r="BW39" s="7"/>
      <c r="BY39" s="14" t="s">
        <v>110</v>
      </c>
      <c r="CC39" s="2" t="s">
        <v>58</v>
      </c>
    </row>
    <row r="40" spans="2:81" s="7" customFormat="1" ht="4.5" customHeight="1" thickBot="1">
      <c r="B40" s="103"/>
      <c r="Z40" s="12"/>
      <c r="AA40" s="12"/>
      <c r="AB40" s="12"/>
      <c r="AC40" s="12"/>
      <c r="BY40" s="14" t="s">
        <v>111</v>
      </c>
      <c r="CC40" s="7" t="s">
        <v>59</v>
      </c>
    </row>
    <row r="41" spans="1:81" s="2" customFormat="1" ht="13.5" customHeight="1">
      <c r="A41" s="7"/>
      <c r="B41" s="103"/>
      <c r="C41" s="127" t="s">
        <v>27</v>
      </c>
      <c r="D41" s="128"/>
      <c r="E41" s="128"/>
      <c r="F41" s="128"/>
      <c r="G41" s="128"/>
      <c r="H41" s="128"/>
      <c r="I41" s="128"/>
      <c r="J41" s="128"/>
      <c r="K41" s="129"/>
      <c r="L41" s="153"/>
      <c r="M41" s="154"/>
      <c r="N41" s="154"/>
      <c r="O41" s="154"/>
      <c r="P41" s="157" t="s">
        <v>13</v>
      </c>
      <c r="Q41" s="157"/>
      <c r="R41" s="154"/>
      <c r="S41" s="154"/>
      <c r="T41" s="157" t="s">
        <v>25</v>
      </c>
      <c r="U41" s="157"/>
      <c r="V41" s="154"/>
      <c r="W41" s="154"/>
      <c r="X41" s="157" t="s">
        <v>26</v>
      </c>
      <c r="Y41" s="159"/>
      <c r="Z41" s="7"/>
      <c r="AA41" s="7"/>
      <c r="AB41" s="7"/>
      <c r="AC41" s="7"/>
      <c r="AD41" s="7"/>
      <c r="AE41" s="7"/>
      <c r="AF41" s="113" t="s">
        <v>28</v>
      </c>
      <c r="AG41" s="114"/>
      <c r="AH41" s="114"/>
      <c r="AI41" s="114"/>
      <c r="AJ41" s="114"/>
      <c r="AK41" s="114"/>
      <c r="AL41" s="114"/>
      <c r="AM41" s="114"/>
      <c r="AN41" s="141"/>
      <c r="AO41" s="153"/>
      <c r="AP41" s="154"/>
      <c r="AQ41" s="154"/>
      <c r="AR41" s="157" t="s">
        <v>0</v>
      </c>
      <c r="AS41" s="154"/>
      <c r="AT41" s="154"/>
      <c r="AU41" s="154"/>
      <c r="AV41" s="154"/>
      <c r="AW41" s="157" t="s">
        <v>0</v>
      </c>
      <c r="AX41" s="154"/>
      <c r="AY41" s="154"/>
      <c r="AZ41" s="171"/>
      <c r="BA41" s="7"/>
      <c r="BB41" s="7"/>
      <c r="BC41" s="176" t="s">
        <v>69</v>
      </c>
      <c r="BD41" s="177"/>
      <c r="BE41" s="177"/>
      <c r="BF41" s="177"/>
      <c r="BG41" s="177"/>
      <c r="BH41" s="177"/>
      <c r="BI41" s="177"/>
      <c r="BJ41" s="177"/>
      <c r="BK41" s="177"/>
      <c r="BL41" s="177"/>
      <c r="BM41" s="178"/>
      <c r="BN41" s="188"/>
      <c r="BO41" s="166"/>
      <c r="BP41" s="166"/>
      <c r="BQ41" s="166"/>
      <c r="BR41" s="166"/>
      <c r="BS41" s="166"/>
      <c r="BT41" s="166"/>
      <c r="BU41" s="167"/>
      <c r="BV41" s="7"/>
      <c r="BW41" s="7"/>
      <c r="BY41" s="14" t="s">
        <v>112</v>
      </c>
      <c r="CC41" s="2" t="s">
        <v>60</v>
      </c>
    </row>
    <row r="42" spans="1:81" s="2" customFormat="1" ht="14.25" thickBot="1">
      <c r="A42" s="7"/>
      <c r="B42" s="104"/>
      <c r="C42" s="130"/>
      <c r="D42" s="131"/>
      <c r="E42" s="131"/>
      <c r="F42" s="131"/>
      <c r="G42" s="131"/>
      <c r="H42" s="131"/>
      <c r="I42" s="131"/>
      <c r="J42" s="131"/>
      <c r="K42" s="132"/>
      <c r="L42" s="155"/>
      <c r="M42" s="156"/>
      <c r="N42" s="156"/>
      <c r="O42" s="156"/>
      <c r="P42" s="158"/>
      <c r="Q42" s="158"/>
      <c r="R42" s="156"/>
      <c r="S42" s="156"/>
      <c r="T42" s="158"/>
      <c r="U42" s="158"/>
      <c r="V42" s="156"/>
      <c r="W42" s="156"/>
      <c r="X42" s="158"/>
      <c r="Y42" s="160"/>
      <c r="Z42" s="7"/>
      <c r="AA42" s="7"/>
      <c r="AB42" s="7"/>
      <c r="AC42" s="7"/>
      <c r="AD42" s="7"/>
      <c r="AE42" s="7"/>
      <c r="AF42" s="117"/>
      <c r="AG42" s="118"/>
      <c r="AH42" s="118"/>
      <c r="AI42" s="118"/>
      <c r="AJ42" s="118"/>
      <c r="AK42" s="118"/>
      <c r="AL42" s="118"/>
      <c r="AM42" s="118"/>
      <c r="AN42" s="142"/>
      <c r="AO42" s="155"/>
      <c r="AP42" s="156"/>
      <c r="AQ42" s="156"/>
      <c r="AR42" s="158"/>
      <c r="AS42" s="156"/>
      <c r="AT42" s="156"/>
      <c r="AU42" s="156"/>
      <c r="AV42" s="156"/>
      <c r="AW42" s="158"/>
      <c r="AX42" s="156"/>
      <c r="AY42" s="156"/>
      <c r="AZ42" s="172"/>
      <c r="BA42" s="7"/>
      <c r="BB42" s="7"/>
      <c r="BC42" s="179"/>
      <c r="BD42" s="180"/>
      <c r="BE42" s="180"/>
      <c r="BF42" s="180"/>
      <c r="BG42" s="180"/>
      <c r="BH42" s="180"/>
      <c r="BI42" s="180"/>
      <c r="BJ42" s="180"/>
      <c r="BK42" s="180"/>
      <c r="BL42" s="180"/>
      <c r="BM42" s="181"/>
      <c r="BN42" s="189"/>
      <c r="BO42" s="169"/>
      <c r="BP42" s="169"/>
      <c r="BQ42" s="169"/>
      <c r="BR42" s="169"/>
      <c r="BS42" s="169"/>
      <c r="BT42" s="169"/>
      <c r="BU42" s="170"/>
      <c r="BV42" s="7"/>
      <c r="BW42" s="7"/>
      <c r="BY42" s="14" t="s">
        <v>113</v>
      </c>
      <c r="CC42" s="2" t="s">
        <v>61</v>
      </c>
    </row>
    <row r="43" spans="77:81" s="7" customFormat="1" ht="14.25" thickBot="1">
      <c r="BY43" s="14" t="s">
        <v>114</v>
      </c>
      <c r="CC43" s="7" t="s">
        <v>62</v>
      </c>
    </row>
    <row r="44" spans="1:81" s="2" customFormat="1" ht="13.5">
      <c r="A44" s="7"/>
      <c r="B44" s="102">
        <v>4</v>
      </c>
      <c r="C44" s="105" t="s">
        <v>5</v>
      </c>
      <c r="D44" s="105"/>
      <c r="E44" s="105"/>
      <c r="F44" s="105"/>
      <c r="G44" s="105"/>
      <c r="H44" s="105"/>
      <c r="I44" s="105"/>
      <c r="J44" s="105"/>
      <c r="K44" s="106"/>
      <c r="L44" s="111" t="s">
        <v>6</v>
      </c>
      <c r="M44" s="111"/>
      <c r="N44" s="111"/>
      <c r="O44" s="111"/>
      <c r="P44" s="111"/>
      <c r="Q44" s="111"/>
      <c r="R44" s="111"/>
      <c r="S44" s="111"/>
      <c r="T44" s="111"/>
      <c r="U44" s="111" t="s">
        <v>7</v>
      </c>
      <c r="V44" s="111"/>
      <c r="W44" s="111"/>
      <c r="X44" s="111"/>
      <c r="Y44" s="111"/>
      <c r="Z44" s="111"/>
      <c r="AA44" s="111"/>
      <c r="AB44" s="111"/>
      <c r="AC44" s="112"/>
      <c r="AD44" s="7"/>
      <c r="AE44" s="7"/>
      <c r="AF44" s="113" t="s">
        <v>8</v>
      </c>
      <c r="AG44" s="114"/>
      <c r="AH44" s="114"/>
      <c r="AI44" s="114"/>
      <c r="AJ44" s="114"/>
      <c r="AK44" s="114"/>
      <c r="AL44" s="114"/>
      <c r="AM44" s="114"/>
      <c r="AN44" s="114"/>
      <c r="AO44" s="111" t="s">
        <v>9</v>
      </c>
      <c r="AP44" s="111"/>
      <c r="AQ44" s="111"/>
      <c r="AR44" s="111"/>
      <c r="AS44" s="111"/>
      <c r="AT44" s="111"/>
      <c r="AU44" s="111"/>
      <c r="AV44" s="111"/>
      <c r="AW44" s="111"/>
      <c r="AX44" s="111" t="s">
        <v>10</v>
      </c>
      <c r="AY44" s="111"/>
      <c r="AZ44" s="111"/>
      <c r="BA44" s="111"/>
      <c r="BB44" s="111"/>
      <c r="BC44" s="111"/>
      <c r="BD44" s="111"/>
      <c r="BE44" s="111"/>
      <c r="BF44" s="112"/>
      <c r="BG44" s="7"/>
      <c r="BH44" s="7"/>
      <c r="BI44" s="185" t="s">
        <v>1387</v>
      </c>
      <c r="BJ44" s="186"/>
      <c r="BK44" s="186"/>
      <c r="BL44" s="186"/>
      <c r="BM44" s="186"/>
      <c r="BN44" s="186"/>
      <c r="BO44" s="186"/>
      <c r="BP44" s="186"/>
      <c r="BQ44" s="186"/>
      <c r="BR44" s="186"/>
      <c r="BS44" s="186"/>
      <c r="BT44" s="186"/>
      <c r="BU44" s="187"/>
      <c r="BV44" s="7"/>
      <c r="BW44" s="7"/>
      <c r="BY44" s="14" t="s">
        <v>115</v>
      </c>
      <c r="CC44" s="2" t="s">
        <v>63</v>
      </c>
    </row>
    <row r="45" spans="1:81" s="2" customFormat="1" ht="13.5">
      <c r="A45" s="7"/>
      <c r="B45" s="103"/>
      <c r="C45" s="107"/>
      <c r="D45" s="107"/>
      <c r="E45" s="107"/>
      <c r="F45" s="107"/>
      <c r="G45" s="107"/>
      <c r="H45" s="107"/>
      <c r="I45" s="107"/>
      <c r="J45" s="107"/>
      <c r="K45" s="108"/>
      <c r="L45" s="145"/>
      <c r="M45" s="145"/>
      <c r="N45" s="145"/>
      <c r="O45" s="145"/>
      <c r="P45" s="145"/>
      <c r="Q45" s="145"/>
      <c r="R45" s="145"/>
      <c r="S45" s="145"/>
      <c r="T45" s="145"/>
      <c r="U45" s="145"/>
      <c r="V45" s="145"/>
      <c r="W45" s="145"/>
      <c r="X45" s="145"/>
      <c r="Y45" s="145"/>
      <c r="Z45" s="145"/>
      <c r="AA45" s="145"/>
      <c r="AB45" s="145"/>
      <c r="AC45" s="147"/>
      <c r="AD45" s="7"/>
      <c r="AE45" s="7"/>
      <c r="AF45" s="115"/>
      <c r="AG45" s="116"/>
      <c r="AH45" s="116"/>
      <c r="AI45" s="116"/>
      <c r="AJ45" s="116"/>
      <c r="AK45" s="116"/>
      <c r="AL45" s="116"/>
      <c r="AM45" s="116"/>
      <c r="AN45" s="116"/>
      <c r="AO45" s="145"/>
      <c r="AP45" s="145"/>
      <c r="AQ45" s="145"/>
      <c r="AR45" s="145"/>
      <c r="AS45" s="145"/>
      <c r="AT45" s="145"/>
      <c r="AU45" s="145"/>
      <c r="AV45" s="145"/>
      <c r="AW45" s="145"/>
      <c r="AX45" s="145"/>
      <c r="AY45" s="145"/>
      <c r="AZ45" s="145"/>
      <c r="BA45" s="145"/>
      <c r="BB45" s="145"/>
      <c r="BC45" s="145"/>
      <c r="BD45" s="145"/>
      <c r="BE45" s="145"/>
      <c r="BF45" s="147"/>
      <c r="BG45" s="7"/>
      <c r="BH45" s="7"/>
      <c r="BI45" s="190"/>
      <c r="BJ45" s="191"/>
      <c r="BK45" s="191"/>
      <c r="BL45" s="191"/>
      <c r="BM45" s="191"/>
      <c r="BN45" s="191"/>
      <c r="BO45" s="191"/>
      <c r="BP45" s="191"/>
      <c r="BQ45" s="191"/>
      <c r="BR45" s="191"/>
      <c r="BS45" s="191"/>
      <c r="BT45" s="191"/>
      <c r="BU45" s="192"/>
      <c r="BV45" s="7"/>
      <c r="BW45" s="7"/>
      <c r="BY45" s="14" t="s">
        <v>116</v>
      </c>
      <c r="CC45" s="2" t="s">
        <v>64</v>
      </c>
    </row>
    <row r="46" spans="1:81" s="2" customFormat="1" ht="14.25" thickBot="1">
      <c r="A46" s="7"/>
      <c r="B46" s="103"/>
      <c r="C46" s="109"/>
      <c r="D46" s="109"/>
      <c r="E46" s="109"/>
      <c r="F46" s="109"/>
      <c r="G46" s="109"/>
      <c r="H46" s="109"/>
      <c r="I46" s="109"/>
      <c r="J46" s="109"/>
      <c r="K46" s="110"/>
      <c r="L46" s="146"/>
      <c r="M46" s="146"/>
      <c r="N46" s="146"/>
      <c r="O46" s="146"/>
      <c r="P46" s="146"/>
      <c r="Q46" s="146"/>
      <c r="R46" s="146"/>
      <c r="S46" s="146"/>
      <c r="T46" s="146"/>
      <c r="U46" s="146"/>
      <c r="V46" s="146"/>
      <c r="W46" s="146"/>
      <c r="X46" s="146"/>
      <c r="Y46" s="146"/>
      <c r="Z46" s="146"/>
      <c r="AA46" s="146"/>
      <c r="AB46" s="146"/>
      <c r="AC46" s="148"/>
      <c r="AD46" s="7"/>
      <c r="AE46" s="7"/>
      <c r="AF46" s="117"/>
      <c r="AG46" s="118"/>
      <c r="AH46" s="118"/>
      <c r="AI46" s="118"/>
      <c r="AJ46" s="118"/>
      <c r="AK46" s="118"/>
      <c r="AL46" s="118"/>
      <c r="AM46" s="118"/>
      <c r="AN46" s="118"/>
      <c r="AO46" s="146"/>
      <c r="AP46" s="146"/>
      <c r="AQ46" s="146"/>
      <c r="AR46" s="146"/>
      <c r="AS46" s="146"/>
      <c r="AT46" s="146"/>
      <c r="AU46" s="146"/>
      <c r="AV46" s="146"/>
      <c r="AW46" s="146"/>
      <c r="AX46" s="146"/>
      <c r="AY46" s="146"/>
      <c r="AZ46" s="146"/>
      <c r="BA46" s="146"/>
      <c r="BB46" s="146"/>
      <c r="BC46" s="146"/>
      <c r="BD46" s="146"/>
      <c r="BE46" s="146"/>
      <c r="BF46" s="148"/>
      <c r="BG46" s="7"/>
      <c r="BH46" s="7"/>
      <c r="BI46" s="193"/>
      <c r="BJ46" s="194"/>
      <c r="BK46" s="194"/>
      <c r="BL46" s="194"/>
      <c r="BM46" s="194"/>
      <c r="BN46" s="194"/>
      <c r="BO46" s="194"/>
      <c r="BP46" s="194"/>
      <c r="BQ46" s="194"/>
      <c r="BR46" s="194"/>
      <c r="BS46" s="194"/>
      <c r="BT46" s="194"/>
      <c r="BU46" s="195"/>
      <c r="BV46" s="7"/>
      <c r="BW46" s="7"/>
      <c r="BY46" s="14" t="s">
        <v>117</v>
      </c>
      <c r="CC46" s="2" t="s">
        <v>65</v>
      </c>
    </row>
    <row r="47" spans="2:81" s="7" customFormat="1" ht="4.5" customHeight="1">
      <c r="B47" s="103"/>
      <c r="BY47" s="14" t="s">
        <v>118</v>
      </c>
      <c r="CC47" s="7" t="s">
        <v>66</v>
      </c>
    </row>
    <row r="48" spans="2:81" s="7" customFormat="1" ht="4.5" customHeight="1" thickBot="1">
      <c r="B48" s="103"/>
      <c r="BY48" s="14" t="s">
        <v>119</v>
      </c>
      <c r="CC48" s="7" t="s">
        <v>67</v>
      </c>
    </row>
    <row r="49" spans="1:77" s="2" customFormat="1" ht="13.5" customHeight="1">
      <c r="A49" s="7"/>
      <c r="B49" s="103"/>
      <c r="C49" s="133" t="s">
        <v>11</v>
      </c>
      <c r="D49" s="114"/>
      <c r="E49" s="114"/>
      <c r="F49" s="149"/>
      <c r="G49" s="150"/>
      <c r="H49" s="11"/>
      <c r="I49" s="11"/>
      <c r="J49" s="135" t="s">
        <v>12</v>
      </c>
      <c r="K49" s="136"/>
      <c r="L49" s="136"/>
      <c r="M49" s="137"/>
      <c r="N49" s="143"/>
      <c r="O49" s="121"/>
      <c r="P49" s="121"/>
      <c r="Q49" s="121"/>
      <c r="R49" s="119" t="s">
        <v>13</v>
      </c>
      <c r="S49" s="119"/>
      <c r="T49" s="121"/>
      <c r="U49" s="121"/>
      <c r="V49" s="119" t="s">
        <v>14</v>
      </c>
      <c r="W49" s="119"/>
      <c r="X49" s="121"/>
      <c r="Y49" s="121"/>
      <c r="Z49" s="123" t="s">
        <v>15</v>
      </c>
      <c r="AA49" s="124"/>
      <c r="AB49" s="7"/>
      <c r="AC49" s="161" t="s">
        <v>24</v>
      </c>
      <c r="AD49" s="162"/>
      <c r="AE49" s="162"/>
      <c r="AF49" s="162"/>
      <c r="AG49" s="162"/>
      <c r="AH49" s="162"/>
      <c r="AI49" s="162"/>
      <c r="AJ49" s="162"/>
      <c r="AK49" s="162"/>
      <c r="AL49" s="162"/>
      <c r="AM49" s="162"/>
      <c r="AN49" s="165"/>
      <c r="AO49" s="166"/>
      <c r="AP49" s="166"/>
      <c r="AQ49" s="166"/>
      <c r="AR49" s="166"/>
      <c r="AS49" s="166"/>
      <c r="AT49" s="166"/>
      <c r="AU49" s="166"/>
      <c r="AV49" s="166"/>
      <c r="AW49" s="166"/>
      <c r="AX49" s="166"/>
      <c r="AY49" s="166"/>
      <c r="AZ49" s="166"/>
      <c r="BA49" s="166"/>
      <c r="BB49" s="166"/>
      <c r="BC49" s="166"/>
      <c r="BD49" s="166"/>
      <c r="BE49" s="166"/>
      <c r="BF49" s="166"/>
      <c r="BG49" s="167"/>
      <c r="BH49" s="7"/>
      <c r="BI49" s="7"/>
      <c r="BJ49" s="7"/>
      <c r="BK49" s="7"/>
      <c r="BL49" s="7"/>
      <c r="BM49" s="7"/>
      <c r="BN49" s="7"/>
      <c r="BO49" s="7"/>
      <c r="BP49" s="7"/>
      <c r="BQ49" s="7"/>
      <c r="BR49" s="7"/>
      <c r="BS49" s="7"/>
      <c r="BT49" s="7"/>
      <c r="BU49" s="7"/>
      <c r="BV49" s="7"/>
      <c r="BW49" s="7"/>
      <c r="BY49" s="14" t="s">
        <v>120</v>
      </c>
    </row>
    <row r="50" spans="1:77" s="2" customFormat="1" ht="14.25" thickBot="1">
      <c r="A50" s="7"/>
      <c r="B50" s="103"/>
      <c r="C50" s="134"/>
      <c r="D50" s="118"/>
      <c r="E50" s="118"/>
      <c r="F50" s="151"/>
      <c r="G50" s="152"/>
      <c r="H50" s="11"/>
      <c r="I50" s="11"/>
      <c r="J50" s="138"/>
      <c r="K50" s="139"/>
      <c r="L50" s="139"/>
      <c r="M50" s="140"/>
      <c r="N50" s="144"/>
      <c r="O50" s="122"/>
      <c r="P50" s="122"/>
      <c r="Q50" s="122"/>
      <c r="R50" s="120"/>
      <c r="S50" s="120"/>
      <c r="T50" s="122"/>
      <c r="U50" s="122"/>
      <c r="V50" s="120"/>
      <c r="W50" s="120"/>
      <c r="X50" s="122"/>
      <c r="Y50" s="122"/>
      <c r="Z50" s="125"/>
      <c r="AA50" s="126"/>
      <c r="AB50" s="7"/>
      <c r="AC50" s="163"/>
      <c r="AD50" s="164"/>
      <c r="AE50" s="164"/>
      <c r="AF50" s="164"/>
      <c r="AG50" s="164"/>
      <c r="AH50" s="164"/>
      <c r="AI50" s="164"/>
      <c r="AJ50" s="164"/>
      <c r="AK50" s="164"/>
      <c r="AL50" s="164"/>
      <c r="AM50" s="164"/>
      <c r="AN50" s="168"/>
      <c r="AO50" s="169"/>
      <c r="AP50" s="169"/>
      <c r="AQ50" s="169"/>
      <c r="AR50" s="169"/>
      <c r="AS50" s="169"/>
      <c r="AT50" s="169"/>
      <c r="AU50" s="169"/>
      <c r="AV50" s="169"/>
      <c r="AW50" s="169"/>
      <c r="AX50" s="169"/>
      <c r="AY50" s="169"/>
      <c r="AZ50" s="169"/>
      <c r="BA50" s="169"/>
      <c r="BB50" s="169"/>
      <c r="BC50" s="169"/>
      <c r="BD50" s="169"/>
      <c r="BE50" s="169"/>
      <c r="BF50" s="169"/>
      <c r="BG50" s="170"/>
      <c r="BH50" s="7"/>
      <c r="BI50" s="7"/>
      <c r="BJ50" s="7"/>
      <c r="BK50" s="7"/>
      <c r="BL50" s="7"/>
      <c r="BM50" s="7"/>
      <c r="BN50" s="7"/>
      <c r="BO50" s="7"/>
      <c r="BP50" s="7"/>
      <c r="BQ50" s="7"/>
      <c r="BR50" s="7"/>
      <c r="BS50" s="7"/>
      <c r="BT50" s="7"/>
      <c r="BU50" s="7"/>
      <c r="BV50" s="7"/>
      <c r="BW50" s="7"/>
      <c r="BY50" s="14" t="s">
        <v>121</v>
      </c>
    </row>
    <row r="51" spans="2:77" s="7" customFormat="1" ht="4.5" customHeight="1" thickBot="1">
      <c r="B51" s="103"/>
      <c r="Z51" s="12"/>
      <c r="AA51" s="12"/>
      <c r="AB51" s="12"/>
      <c r="AC51" s="12"/>
      <c r="BY51" s="14" t="s">
        <v>122</v>
      </c>
    </row>
    <row r="52" spans="1:77" s="2" customFormat="1" ht="13.5" customHeight="1">
      <c r="A52" s="7"/>
      <c r="B52" s="103"/>
      <c r="C52" s="127" t="s">
        <v>27</v>
      </c>
      <c r="D52" s="128"/>
      <c r="E52" s="128"/>
      <c r="F52" s="128"/>
      <c r="G52" s="128"/>
      <c r="H52" s="128"/>
      <c r="I52" s="128"/>
      <c r="J52" s="128"/>
      <c r="K52" s="129"/>
      <c r="L52" s="153"/>
      <c r="M52" s="154"/>
      <c r="N52" s="154"/>
      <c r="O52" s="154"/>
      <c r="P52" s="157" t="s">
        <v>13</v>
      </c>
      <c r="Q52" s="157"/>
      <c r="R52" s="154"/>
      <c r="S52" s="154"/>
      <c r="T52" s="157" t="s">
        <v>25</v>
      </c>
      <c r="U52" s="157"/>
      <c r="V52" s="154"/>
      <c r="W52" s="154"/>
      <c r="X52" s="157" t="s">
        <v>26</v>
      </c>
      <c r="Y52" s="159"/>
      <c r="Z52" s="7"/>
      <c r="AA52" s="7"/>
      <c r="AB52" s="7"/>
      <c r="AC52" s="7"/>
      <c r="AD52" s="7"/>
      <c r="AE52" s="7"/>
      <c r="AF52" s="113" t="s">
        <v>28</v>
      </c>
      <c r="AG52" s="114"/>
      <c r="AH52" s="114"/>
      <c r="AI52" s="114"/>
      <c r="AJ52" s="114"/>
      <c r="AK52" s="114"/>
      <c r="AL52" s="114"/>
      <c r="AM52" s="114"/>
      <c r="AN52" s="141"/>
      <c r="AO52" s="153"/>
      <c r="AP52" s="154"/>
      <c r="AQ52" s="154"/>
      <c r="AR52" s="157" t="s">
        <v>0</v>
      </c>
      <c r="AS52" s="154"/>
      <c r="AT52" s="154"/>
      <c r="AU52" s="154"/>
      <c r="AV52" s="154"/>
      <c r="AW52" s="157" t="s">
        <v>0</v>
      </c>
      <c r="AX52" s="154"/>
      <c r="AY52" s="154"/>
      <c r="AZ52" s="171"/>
      <c r="BA52" s="7"/>
      <c r="BB52" s="7"/>
      <c r="BC52" s="176" t="s">
        <v>69</v>
      </c>
      <c r="BD52" s="177"/>
      <c r="BE52" s="177"/>
      <c r="BF52" s="177"/>
      <c r="BG52" s="177"/>
      <c r="BH52" s="177"/>
      <c r="BI52" s="177"/>
      <c r="BJ52" s="177"/>
      <c r="BK52" s="177"/>
      <c r="BL52" s="177"/>
      <c r="BM52" s="178"/>
      <c r="BN52" s="188"/>
      <c r="BO52" s="166"/>
      <c r="BP52" s="166"/>
      <c r="BQ52" s="166"/>
      <c r="BR52" s="166"/>
      <c r="BS52" s="166"/>
      <c r="BT52" s="166"/>
      <c r="BU52" s="167"/>
      <c r="BV52" s="7"/>
      <c r="BW52" s="7"/>
      <c r="BY52" s="14" t="s">
        <v>123</v>
      </c>
    </row>
    <row r="53" spans="1:77" s="2" customFormat="1" ht="14.25" thickBot="1">
      <c r="A53" s="7"/>
      <c r="B53" s="104"/>
      <c r="C53" s="130"/>
      <c r="D53" s="131"/>
      <c r="E53" s="131"/>
      <c r="F53" s="131"/>
      <c r="G53" s="131"/>
      <c r="H53" s="131"/>
      <c r="I53" s="131"/>
      <c r="J53" s="131"/>
      <c r="K53" s="132"/>
      <c r="L53" s="155"/>
      <c r="M53" s="156"/>
      <c r="N53" s="156"/>
      <c r="O53" s="156"/>
      <c r="P53" s="158"/>
      <c r="Q53" s="158"/>
      <c r="R53" s="156"/>
      <c r="S53" s="156"/>
      <c r="T53" s="158"/>
      <c r="U53" s="158"/>
      <c r="V53" s="156"/>
      <c r="W53" s="156"/>
      <c r="X53" s="158"/>
      <c r="Y53" s="160"/>
      <c r="Z53" s="7"/>
      <c r="AA53" s="7"/>
      <c r="AB53" s="7"/>
      <c r="AC53" s="7"/>
      <c r="AD53" s="7"/>
      <c r="AE53" s="7"/>
      <c r="AF53" s="117"/>
      <c r="AG53" s="118"/>
      <c r="AH53" s="118"/>
      <c r="AI53" s="118"/>
      <c r="AJ53" s="118"/>
      <c r="AK53" s="118"/>
      <c r="AL53" s="118"/>
      <c r="AM53" s="118"/>
      <c r="AN53" s="142"/>
      <c r="AO53" s="155"/>
      <c r="AP53" s="156"/>
      <c r="AQ53" s="156"/>
      <c r="AR53" s="158"/>
      <c r="AS53" s="156"/>
      <c r="AT53" s="156"/>
      <c r="AU53" s="156"/>
      <c r="AV53" s="156"/>
      <c r="AW53" s="158"/>
      <c r="AX53" s="156"/>
      <c r="AY53" s="156"/>
      <c r="AZ53" s="172"/>
      <c r="BA53" s="7"/>
      <c r="BB53" s="7"/>
      <c r="BC53" s="179"/>
      <c r="BD53" s="180"/>
      <c r="BE53" s="180"/>
      <c r="BF53" s="180"/>
      <c r="BG53" s="180"/>
      <c r="BH53" s="180"/>
      <c r="BI53" s="180"/>
      <c r="BJ53" s="180"/>
      <c r="BK53" s="180"/>
      <c r="BL53" s="180"/>
      <c r="BM53" s="181"/>
      <c r="BN53" s="189"/>
      <c r="BO53" s="169"/>
      <c r="BP53" s="169"/>
      <c r="BQ53" s="169"/>
      <c r="BR53" s="169"/>
      <c r="BS53" s="169"/>
      <c r="BT53" s="169"/>
      <c r="BU53" s="170"/>
      <c r="BV53" s="7"/>
      <c r="BW53" s="7"/>
      <c r="BY53" s="14" t="s">
        <v>124</v>
      </c>
    </row>
    <row r="54" s="7" customFormat="1" ht="14.25" thickBot="1">
      <c r="BY54" s="14" t="s">
        <v>125</v>
      </c>
    </row>
    <row r="55" spans="1:77" s="2" customFormat="1" ht="13.5">
      <c r="A55" s="7"/>
      <c r="B55" s="102">
        <v>5</v>
      </c>
      <c r="C55" s="105" t="s">
        <v>5</v>
      </c>
      <c r="D55" s="105"/>
      <c r="E55" s="105"/>
      <c r="F55" s="105"/>
      <c r="G55" s="105"/>
      <c r="H55" s="105"/>
      <c r="I55" s="105"/>
      <c r="J55" s="105"/>
      <c r="K55" s="106"/>
      <c r="L55" s="111" t="s">
        <v>6</v>
      </c>
      <c r="M55" s="111"/>
      <c r="N55" s="111"/>
      <c r="O55" s="111"/>
      <c r="P55" s="111"/>
      <c r="Q55" s="111"/>
      <c r="R55" s="111"/>
      <c r="S55" s="111"/>
      <c r="T55" s="111"/>
      <c r="U55" s="111" t="s">
        <v>7</v>
      </c>
      <c r="V55" s="111"/>
      <c r="W55" s="111"/>
      <c r="X55" s="111"/>
      <c r="Y55" s="111"/>
      <c r="Z55" s="111"/>
      <c r="AA55" s="111"/>
      <c r="AB55" s="111"/>
      <c r="AC55" s="112"/>
      <c r="AD55" s="7"/>
      <c r="AE55" s="7"/>
      <c r="AF55" s="113" t="s">
        <v>8</v>
      </c>
      <c r="AG55" s="114"/>
      <c r="AH55" s="114"/>
      <c r="AI55" s="114"/>
      <c r="AJ55" s="114"/>
      <c r="AK55" s="114"/>
      <c r="AL55" s="114"/>
      <c r="AM55" s="114"/>
      <c r="AN55" s="114"/>
      <c r="AO55" s="111" t="s">
        <v>9</v>
      </c>
      <c r="AP55" s="111"/>
      <c r="AQ55" s="111"/>
      <c r="AR55" s="111"/>
      <c r="AS55" s="111"/>
      <c r="AT55" s="111"/>
      <c r="AU55" s="111"/>
      <c r="AV55" s="111"/>
      <c r="AW55" s="111"/>
      <c r="AX55" s="111" t="s">
        <v>10</v>
      </c>
      <c r="AY55" s="111"/>
      <c r="AZ55" s="111"/>
      <c r="BA55" s="111"/>
      <c r="BB55" s="111"/>
      <c r="BC55" s="111"/>
      <c r="BD55" s="111"/>
      <c r="BE55" s="111"/>
      <c r="BF55" s="112"/>
      <c r="BG55" s="7"/>
      <c r="BH55" s="7"/>
      <c r="BI55" s="185" t="s">
        <v>1387</v>
      </c>
      <c r="BJ55" s="186"/>
      <c r="BK55" s="186"/>
      <c r="BL55" s="186"/>
      <c r="BM55" s="186"/>
      <c r="BN55" s="186"/>
      <c r="BO55" s="186"/>
      <c r="BP55" s="186"/>
      <c r="BQ55" s="186"/>
      <c r="BR55" s="186"/>
      <c r="BS55" s="186"/>
      <c r="BT55" s="186"/>
      <c r="BU55" s="187"/>
      <c r="BV55" s="7"/>
      <c r="BW55" s="7"/>
      <c r="BY55" s="14" t="s">
        <v>126</v>
      </c>
    </row>
    <row r="56" spans="1:77" s="2" customFormat="1" ht="13.5">
      <c r="A56" s="7"/>
      <c r="B56" s="103"/>
      <c r="C56" s="107"/>
      <c r="D56" s="107"/>
      <c r="E56" s="107"/>
      <c r="F56" s="107"/>
      <c r="G56" s="107"/>
      <c r="H56" s="107"/>
      <c r="I56" s="107"/>
      <c r="J56" s="107"/>
      <c r="K56" s="108"/>
      <c r="L56" s="145"/>
      <c r="M56" s="145"/>
      <c r="N56" s="145"/>
      <c r="O56" s="145"/>
      <c r="P56" s="145"/>
      <c r="Q56" s="145"/>
      <c r="R56" s="145"/>
      <c r="S56" s="145"/>
      <c r="T56" s="145"/>
      <c r="U56" s="145"/>
      <c r="V56" s="145"/>
      <c r="W56" s="145"/>
      <c r="X56" s="145"/>
      <c r="Y56" s="145"/>
      <c r="Z56" s="145"/>
      <c r="AA56" s="145"/>
      <c r="AB56" s="145"/>
      <c r="AC56" s="147"/>
      <c r="AD56" s="7"/>
      <c r="AE56" s="7"/>
      <c r="AF56" s="115"/>
      <c r="AG56" s="116"/>
      <c r="AH56" s="116"/>
      <c r="AI56" s="116"/>
      <c r="AJ56" s="116"/>
      <c r="AK56" s="116"/>
      <c r="AL56" s="116"/>
      <c r="AM56" s="116"/>
      <c r="AN56" s="116"/>
      <c r="AO56" s="145"/>
      <c r="AP56" s="145"/>
      <c r="AQ56" s="145"/>
      <c r="AR56" s="145"/>
      <c r="AS56" s="145"/>
      <c r="AT56" s="145"/>
      <c r="AU56" s="145"/>
      <c r="AV56" s="145"/>
      <c r="AW56" s="145"/>
      <c r="AX56" s="145"/>
      <c r="AY56" s="145"/>
      <c r="AZ56" s="145"/>
      <c r="BA56" s="145"/>
      <c r="BB56" s="145"/>
      <c r="BC56" s="145"/>
      <c r="BD56" s="145"/>
      <c r="BE56" s="145"/>
      <c r="BF56" s="147"/>
      <c r="BG56" s="7"/>
      <c r="BH56" s="7"/>
      <c r="BI56" s="190"/>
      <c r="BJ56" s="191"/>
      <c r="BK56" s="191"/>
      <c r="BL56" s="191"/>
      <c r="BM56" s="191"/>
      <c r="BN56" s="191"/>
      <c r="BO56" s="191"/>
      <c r="BP56" s="191"/>
      <c r="BQ56" s="191"/>
      <c r="BR56" s="191"/>
      <c r="BS56" s="191"/>
      <c r="BT56" s="191"/>
      <c r="BU56" s="192"/>
      <c r="BV56" s="7"/>
      <c r="BW56" s="7"/>
      <c r="BY56" s="14" t="s">
        <v>127</v>
      </c>
    </row>
    <row r="57" spans="1:77" s="2" customFormat="1" ht="14.25" thickBot="1">
      <c r="A57" s="7"/>
      <c r="B57" s="103"/>
      <c r="C57" s="109"/>
      <c r="D57" s="109"/>
      <c r="E57" s="109"/>
      <c r="F57" s="109"/>
      <c r="G57" s="109"/>
      <c r="H57" s="109"/>
      <c r="I57" s="109"/>
      <c r="J57" s="109"/>
      <c r="K57" s="110"/>
      <c r="L57" s="146"/>
      <c r="M57" s="146"/>
      <c r="N57" s="146"/>
      <c r="O57" s="146"/>
      <c r="P57" s="146"/>
      <c r="Q57" s="146"/>
      <c r="R57" s="146"/>
      <c r="S57" s="146"/>
      <c r="T57" s="146"/>
      <c r="U57" s="146"/>
      <c r="V57" s="146"/>
      <c r="W57" s="146"/>
      <c r="X57" s="146"/>
      <c r="Y57" s="146"/>
      <c r="Z57" s="146"/>
      <c r="AA57" s="146"/>
      <c r="AB57" s="146"/>
      <c r="AC57" s="148"/>
      <c r="AD57" s="7"/>
      <c r="AE57" s="7"/>
      <c r="AF57" s="117"/>
      <c r="AG57" s="118"/>
      <c r="AH57" s="118"/>
      <c r="AI57" s="118"/>
      <c r="AJ57" s="118"/>
      <c r="AK57" s="118"/>
      <c r="AL57" s="118"/>
      <c r="AM57" s="118"/>
      <c r="AN57" s="118"/>
      <c r="AO57" s="146"/>
      <c r="AP57" s="146"/>
      <c r="AQ57" s="146"/>
      <c r="AR57" s="146"/>
      <c r="AS57" s="146"/>
      <c r="AT57" s="146"/>
      <c r="AU57" s="146"/>
      <c r="AV57" s="146"/>
      <c r="AW57" s="146"/>
      <c r="AX57" s="146"/>
      <c r="AY57" s="146"/>
      <c r="AZ57" s="146"/>
      <c r="BA57" s="146"/>
      <c r="BB57" s="146"/>
      <c r="BC57" s="146"/>
      <c r="BD57" s="146"/>
      <c r="BE57" s="146"/>
      <c r="BF57" s="148"/>
      <c r="BG57" s="7"/>
      <c r="BH57" s="7"/>
      <c r="BI57" s="193"/>
      <c r="BJ57" s="194"/>
      <c r="BK57" s="194"/>
      <c r="BL57" s="194"/>
      <c r="BM57" s="194"/>
      <c r="BN57" s="194"/>
      <c r="BO57" s="194"/>
      <c r="BP57" s="194"/>
      <c r="BQ57" s="194"/>
      <c r="BR57" s="194"/>
      <c r="BS57" s="194"/>
      <c r="BT57" s="194"/>
      <c r="BU57" s="195"/>
      <c r="BV57" s="7"/>
      <c r="BW57" s="7"/>
      <c r="BY57" s="14" t="s">
        <v>128</v>
      </c>
    </row>
    <row r="58" spans="2:77" s="7" customFormat="1" ht="4.5" customHeight="1">
      <c r="B58" s="103"/>
      <c r="BY58" s="14" t="s">
        <v>129</v>
      </c>
    </row>
    <row r="59" spans="2:77" s="7" customFormat="1" ht="4.5" customHeight="1" thickBot="1">
      <c r="B59" s="103"/>
      <c r="BY59" s="14" t="s">
        <v>130</v>
      </c>
    </row>
    <row r="60" spans="1:77" s="2" customFormat="1" ht="13.5" customHeight="1">
      <c r="A60" s="7"/>
      <c r="B60" s="103"/>
      <c r="C60" s="133" t="s">
        <v>11</v>
      </c>
      <c r="D60" s="114"/>
      <c r="E60" s="114"/>
      <c r="F60" s="149"/>
      <c r="G60" s="150"/>
      <c r="H60" s="11"/>
      <c r="I60" s="11"/>
      <c r="J60" s="135" t="s">
        <v>12</v>
      </c>
      <c r="K60" s="136"/>
      <c r="L60" s="136"/>
      <c r="M60" s="137"/>
      <c r="N60" s="143"/>
      <c r="O60" s="121"/>
      <c r="P60" s="121"/>
      <c r="Q60" s="121"/>
      <c r="R60" s="119" t="s">
        <v>13</v>
      </c>
      <c r="S60" s="119"/>
      <c r="T60" s="121"/>
      <c r="U60" s="121"/>
      <c r="V60" s="119" t="s">
        <v>14</v>
      </c>
      <c r="W60" s="119"/>
      <c r="X60" s="121"/>
      <c r="Y60" s="121"/>
      <c r="Z60" s="123" t="s">
        <v>15</v>
      </c>
      <c r="AA60" s="124"/>
      <c r="AB60" s="7"/>
      <c r="AC60" s="161" t="s">
        <v>24</v>
      </c>
      <c r="AD60" s="162"/>
      <c r="AE60" s="162"/>
      <c r="AF60" s="162"/>
      <c r="AG60" s="162"/>
      <c r="AH60" s="162"/>
      <c r="AI60" s="162"/>
      <c r="AJ60" s="162"/>
      <c r="AK60" s="162"/>
      <c r="AL60" s="162"/>
      <c r="AM60" s="162"/>
      <c r="AN60" s="165"/>
      <c r="AO60" s="166"/>
      <c r="AP60" s="166"/>
      <c r="AQ60" s="166"/>
      <c r="AR60" s="166"/>
      <c r="AS60" s="166"/>
      <c r="AT60" s="166"/>
      <c r="AU60" s="166"/>
      <c r="AV60" s="166"/>
      <c r="AW60" s="166"/>
      <c r="AX60" s="166"/>
      <c r="AY60" s="166"/>
      <c r="AZ60" s="166"/>
      <c r="BA60" s="166"/>
      <c r="BB60" s="166"/>
      <c r="BC60" s="166"/>
      <c r="BD60" s="166"/>
      <c r="BE60" s="166"/>
      <c r="BF60" s="166"/>
      <c r="BG60" s="167"/>
      <c r="BH60" s="7"/>
      <c r="BI60" s="7"/>
      <c r="BJ60" s="7"/>
      <c r="BK60" s="7"/>
      <c r="BL60" s="7"/>
      <c r="BM60" s="7"/>
      <c r="BN60" s="7"/>
      <c r="BO60" s="7"/>
      <c r="BP60" s="7"/>
      <c r="BQ60" s="7"/>
      <c r="BR60" s="7"/>
      <c r="BS60" s="7"/>
      <c r="BT60" s="7"/>
      <c r="BU60" s="7"/>
      <c r="BV60" s="7"/>
      <c r="BW60" s="7"/>
      <c r="BY60" s="14" t="s">
        <v>131</v>
      </c>
    </row>
    <row r="61" spans="1:77" s="2" customFormat="1" ht="14.25" thickBot="1">
      <c r="A61" s="7"/>
      <c r="B61" s="103"/>
      <c r="C61" s="134"/>
      <c r="D61" s="118"/>
      <c r="E61" s="118"/>
      <c r="F61" s="151"/>
      <c r="G61" s="152"/>
      <c r="H61" s="11"/>
      <c r="I61" s="11"/>
      <c r="J61" s="138"/>
      <c r="K61" s="139"/>
      <c r="L61" s="139"/>
      <c r="M61" s="140"/>
      <c r="N61" s="144"/>
      <c r="O61" s="122"/>
      <c r="P61" s="122"/>
      <c r="Q61" s="122"/>
      <c r="R61" s="120"/>
      <c r="S61" s="120"/>
      <c r="T61" s="122"/>
      <c r="U61" s="122"/>
      <c r="V61" s="120"/>
      <c r="W61" s="120"/>
      <c r="X61" s="122"/>
      <c r="Y61" s="122"/>
      <c r="Z61" s="125"/>
      <c r="AA61" s="126"/>
      <c r="AB61" s="7"/>
      <c r="AC61" s="163"/>
      <c r="AD61" s="164"/>
      <c r="AE61" s="164"/>
      <c r="AF61" s="164"/>
      <c r="AG61" s="164"/>
      <c r="AH61" s="164"/>
      <c r="AI61" s="164"/>
      <c r="AJ61" s="164"/>
      <c r="AK61" s="164"/>
      <c r="AL61" s="164"/>
      <c r="AM61" s="164"/>
      <c r="AN61" s="168"/>
      <c r="AO61" s="169"/>
      <c r="AP61" s="169"/>
      <c r="AQ61" s="169"/>
      <c r="AR61" s="169"/>
      <c r="AS61" s="169"/>
      <c r="AT61" s="169"/>
      <c r="AU61" s="169"/>
      <c r="AV61" s="169"/>
      <c r="AW61" s="169"/>
      <c r="AX61" s="169"/>
      <c r="AY61" s="169"/>
      <c r="AZ61" s="169"/>
      <c r="BA61" s="169"/>
      <c r="BB61" s="169"/>
      <c r="BC61" s="169"/>
      <c r="BD61" s="169"/>
      <c r="BE61" s="169"/>
      <c r="BF61" s="169"/>
      <c r="BG61" s="170"/>
      <c r="BH61" s="7"/>
      <c r="BI61" s="7"/>
      <c r="BJ61" s="7"/>
      <c r="BK61" s="7"/>
      <c r="BL61" s="7"/>
      <c r="BM61" s="7"/>
      <c r="BN61" s="7"/>
      <c r="BO61" s="7"/>
      <c r="BP61" s="7"/>
      <c r="BQ61" s="7"/>
      <c r="BR61" s="7"/>
      <c r="BS61" s="7"/>
      <c r="BT61" s="7"/>
      <c r="BU61" s="7"/>
      <c r="BV61" s="7"/>
      <c r="BW61" s="7"/>
      <c r="BY61" s="14" t="s">
        <v>132</v>
      </c>
    </row>
    <row r="62" spans="2:77" s="7" customFormat="1" ht="4.5" customHeight="1" thickBot="1">
      <c r="B62" s="103"/>
      <c r="Z62" s="12"/>
      <c r="AA62" s="12"/>
      <c r="AB62" s="12"/>
      <c r="AC62" s="12"/>
      <c r="BY62" s="14" t="s">
        <v>133</v>
      </c>
    </row>
    <row r="63" spans="1:77" s="2" customFormat="1" ht="13.5" customHeight="1">
      <c r="A63" s="7"/>
      <c r="B63" s="103"/>
      <c r="C63" s="127" t="s">
        <v>27</v>
      </c>
      <c r="D63" s="128"/>
      <c r="E63" s="128"/>
      <c r="F63" s="128"/>
      <c r="G63" s="128"/>
      <c r="H63" s="128"/>
      <c r="I63" s="128"/>
      <c r="J63" s="128"/>
      <c r="K63" s="129"/>
      <c r="L63" s="153"/>
      <c r="M63" s="154"/>
      <c r="N63" s="154"/>
      <c r="O63" s="154"/>
      <c r="P63" s="157" t="s">
        <v>13</v>
      </c>
      <c r="Q63" s="157"/>
      <c r="R63" s="154"/>
      <c r="S63" s="154"/>
      <c r="T63" s="157" t="s">
        <v>25</v>
      </c>
      <c r="U63" s="157"/>
      <c r="V63" s="154"/>
      <c r="W63" s="154"/>
      <c r="X63" s="157" t="s">
        <v>26</v>
      </c>
      <c r="Y63" s="159"/>
      <c r="Z63" s="7"/>
      <c r="AA63" s="7"/>
      <c r="AB63" s="7"/>
      <c r="AC63" s="7"/>
      <c r="AD63" s="7"/>
      <c r="AE63" s="7"/>
      <c r="AF63" s="113" t="s">
        <v>28</v>
      </c>
      <c r="AG63" s="114"/>
      <c r="AH63" s="114"/>
      <c r="AI63" s="114"/>
      <c r="AJ63" s="114"/>
      <c r="AK63" s="114"/>
      <c r="AL63" s="114"/>
      <c r="AM63" s="114"/>
      <c r="AN63" s="141"/>
      <c r="AO63" s="153"/>
      <c r="AP63" s="154"/>
      <c r="AQ63" s="154"/>
      <c r="AR63" s="157" t="s">
        <v>0</v>
      </c>
      <c r="AS63" s="154"/>
      <c r="AT63" s="154"/>
      <c r="AU63" s="154"/>
      <c r="AV63" s="154"/>
      <c r="AW63" s="157" t="s">
        <v>0</v>
      </c>
      <c r="AX63" s="154"/>
      <c r="AY63" s="154"/>
      <c r="AZ63" s="171"/>
      <c r="BA63" s="7"/>
      <c r="BB63" s="7"/>
      <c r="BC63" s="176" t="s">
        <v>69</v>
      </c>
      <c r="BD63" s="177"/>
      <c r="BE63" s="177"/>
      <c r="BF63" s="177"/>
      <c r="BG63" s="177"/>
      <c r="BH63" s="177"/>
      <c r="BI63" s="177"/>
      <c r="BJ63" s="177"/>
      <c r="BK63" s="177"/>
      <c r="BL63" s="177"/>
      <c r="BM63" s="178"/>
      <c r="BN63" s="188"/>
      <c r="BO63" s="166"/>
      <c r="BP63" s="166"/>
      <c r="BQ63" s="166"/>
      <c r="BR63" s="166"/>
      <c r="BS63" s="166"/>
      <c r="BT63" s="166"/>
      <c r="BU63" s="167"/>
      <c r="BV63" s="7"/>
      <c r="BW63" s="7"/>
      <c r="BY63" s="14" t="s">
        <v>134</v>
      </c>
    </row>
    <row r="64" spans="1:77" s="2" customFormat="1" ht="14.25" thickBot="1">
      <c r="A64" s="7"/>
      <c r="B64" s="104"/>
      <c r="C64" s="130"/>
      <c r="D64" s="131"/>
      <c r="E64" s="131"/>
      <c r="F64" s="131"/>
      <c r="G64" s="131"/>
      <c r="H64" s="131"/>
      <c r="I64" s="131"/>
      <c r="J64" s="131"/>
      <c r="K64" s="132"/>
      <c r="L64" s="155"/>
      <c r="M64" s="156"/>
      <c r="N64" s="156"/>
      <c r="O64" s="156"/>
      <c r="P64" s="158"/>
      <c r="Q64" s="158"/>
      <c r="R64" s="156"/>
      <c r="S64" s="156"/>
      <c r="T64" s="158"/>
      <c r="U64" s="158"/>
      <c r="V64" s="156"/>
      <c r="W64" s="156"/>
      <c r="X64" s="158"/>
      <c r="Y64" s="160"/>
      <c r="Z64" s="7"/>
      <c r="AA64" s="7"/>
      <c r="AB64" s="7"/>
      <c r="AC64" s="7"/>
      <c r="AD64" s="7"/>
      <c r="AE64" s="7"/>
      <c r="AF64" s="117"/>
      <c r="AG64" s="118"/>
      <c r="AH64" s="118"/>
      <c r="AI64" s="118"/>
      <c r="AJ64" s="118"/>
      <c r="AK64" s="118"/>
      <c r="AL64" s="118"/>
      <c r="AM64" s="118"/>
      <c r="AN64" s="142"/>
      <c r="AO64" s="155"/>
      <c r="AP64" s="156"/>
      <c r="AQ64" s="156"/>
      <c r="AR64" s="158"/>
      <c r="AS64" s="156"/>
      <c r="AT64" s="156"/>
      <c r="AU64" s="156"/>
      <c r="AV64" s="156"/>
      <c r="AW64" s="158"/>
      <c r="AX64" s="156"/>
      <c r="AY64" s="156"/>
      <c r="AZ64" s="172"/>
      <c r="BA64" s="7"/>
      <c r="BB64" s="7"/>
      <c r="BC64" s="179"/>
      <c r="BD64" s="180"/>
      <c r="BE64" s="180"/>
      <c r="BF64" s="180"/>
      <c r="BG64" s="180"/>
      <c r="BH64" s="180"/>
      <c r="BI64" s="180"/>
      <c r="BJ64" s="180"/>
      <c r="BK64" s="180"/>
      <c r="BL64" s="180"/>
      <c r="BM64" s="181"/>
      <c r="BN64" s="189"/>
      <c r="BO64" s="169"/>
      <c r="BP64" s="169"/>
      <c r="BQ64" s="169"/>
      <c r="BR64" s="169"/>
      <c r="BS64" s="169"/>
      <c r="BT64" s="169"/>
      <c r="BU64" s="170"/>
      <c r="BV64" s="7"/>
      <c r="BW64" s="7"/>
      <c r="BY64" s="14" t="s">
        <v>135</v>
      </c>
    </row>
    <row r="65" s="7" customFormat="1" ht="14.25" thickBot="1">
      <c r="BY65" s="14" t="s">
        <v>136</v>
      </c>
    </row>
    <row r="66" spans="1:77" s="2" customFormat="1" ht="13.5">
      <c r="A66" s="7"/>
      <c r="B66" s="102">
        <v>6</v>
      </c>
      <c r="C66" s="105" t="s">
        <v>5</v>
      </c>
      <c r="D66" s="105"/>
      <c r="E66" s="105"/>
      <c r="F66" s="105"/>
      <c r="G66" s="105"/>
      <c r="H66" s="105"/>
      <c r="I66" s="105"/>
      <c r="J66" s="105"/>
      <c r="K66" s="106"/>
      <c r="L66" s="111" t="s">
        <v>6</v>
      </c>
      <c r="M66" s="111"/>
      <c r="N66" s="111"/>
      <c r="O66" s="111"/>
      <c r="P66" s="111"/>
      <c r="Q66" s="111"/>
      <c r="R66" s="111"/>
      <c r="S66" s="111"/>
      <c r="T66" s="111"/>
      <c r="U66" s="111" t="s">
        <v>7</v>
      </c>
      <c r="V66" s="111"/>
      <c r="W66" s="111"/>
      <c r="X66" s="111"/>
      <c r="Y66" s="111"/>
      <c r="Z66" s="111"/>
      <c r="AA66" s="111"/>
      <c r="AB66" s="111"/>
      <c r="AC66" s="112"/>
      <c r="AD66" s="7"/>
      <c r="AE66" s="7"/>
      <c r="AF66" s="113" t="s">
        <v>8</v>
      </c>
      <c r="AG66" s="114"/>
      <c r="AH66" s="114"/>
      <c r="AI66" s="114"/>
      <c r="AJ66" s="114"/>
      <c r="AK66" s="114"/>
      <c r="AL66" s="114"/>
      <c r="AM66" s="114"/>
      <c r="AN66" s="114"/>
      <c r="AO66" s="111" t="s">
        <v>9</v>
      </c>
      <c r="AP66" s="111"/>
      <c r="AQ66" s="111"/>
      <c r="AR66" s="111"/>
      <c r="AS66" s="111"/>
      <c r="AT66" s="111"/>
      <c r="AU66" s="111"/>
      <c r="AV66" s="111"/>
      <c r="AW66" s="111"/>
      <c r="AX66" s="111" t="s">
        <v>10</v>
      </c>
      <c r="AY66" s="111"/>
      <c r="AZ66" s="111"/>
      <c r="BA66" s="111"/>
      <c r="BB66" s="111"/>
      <c r="BC66" s="111"/>
      <c r="BD66" s="111"/>
      <c r="BE66" s="111"/>
      <c r="BF66" s="112"/>
      <c r="BG66" s="7"/>
      <c r="BH66" s="7"/>
      <c r="BI66" s="185" t="s">
        <v>1387</v>
      </c>
      <c r="BJ66" s="186"/>
      <c r="BK66" s="186"/>
      <c r="BL66" s="186"/>
      <c r="BM66" s="186"/>
      <c r="BN66" s="186"/>
      <c r="BO66" s="186"/>
      <c r="BP66" s="186"/>
      <c r="BQ66" s="186"/>
      <c r="BR66" s="186"/>
      <c r="BS66" s="186"/>
      <c r="BT66" s="186"/>
      <c r="BU66" s="187"/>
      <c r="BV66" s="7"/>
      <c r="BW66" s="7"/>
      <c r="BY66" s="14" t="s">
        <v>137</v>
      </c>
    </row>
    <row r="67" spans="1:77" s="2" customFormat="1" ht="13.5">
      <c r="A67" s="7"/>
      <c r="B67" s="103"/>
      <c r="C67" s="107"/>
      <c r="D67" s="107"/>
      <c r="E67" s="107"/>
      <c r="F67" s="107"/>
      <c r="G67" s="107"/>
      <c r="H67" s="107"/>
      <c r="I67" s="107"/>
      <c r="J67" s="107"/>
      <c r="K67" s="108"/>
      <c r="L67" s="145"/>
      <c r="M67" s="145"/>
      <c r="N67" s="145"/>
      <c r="O67" s="145"/>
      <c r="P67" s="145"/>
      <c r="Q67" s="145"/>
      <c r="R67" s="145"/>
      <c r="S67" s="145"/>
      <c r="T67" s="145"/>
      <c r="U67" s="145"/>
      <c r="V67" s="145"/>
      <c r="W67" s="145"/>
      <c r="X67" s="145"/>
      <c r="Y67" s="145"/>
      <c r="Z67" s="145"/>
      <c r="AA67" s="145"/>
      <c r="AB67" s="145"/>
      <c r="AC67" s="147"/>
      <c r="AD67" s="7"/>
      <c r="AE67" s="7"/>
      <c r="AF67" s="115"/>
      <c r="AG67" s="116"/>
      <c r="AH67" s="116"/>
      <c r="AI67" s="116"/>
      <c r="AJ67" s="116"/>
      <c r="AK67" s="116"/>
      <c r="AL67" s="116"/>
      <c r="AM67" s="116"/>
      <c r="AN67" s="116"/>
      <c r="AO67" s="145"/>
      <c r="AP67" s="145"/>
      <c r="AQ67" s="145"/>
      <c r="AR67" s="145"/>
      <c r="AS67" s="145"/>
      <c r="AT67" s="145"/>
      <c r="AU67" s="145"/>
      <c r="AV67" s="145"/>
      <c r="AW67" s="145"/>
      <c r="AX67" s="145"/>
      <c r="AY67" s="145"/>
      <c r="AZ67" s="145"/>
      <c r="BA67" s="145"/>
      <c r="BB67" s="145"/>
      <c r="BC67" s="145"/>
      <c r="BD67" s="145"/>
      <c r="BE67" s="145"/>
      <c r="BF67" s="147"/>
      <c r="BG67" s="7"/>
      <c r="BH67" s="7"/>
      <c r="BI67" s="190"/>
      <c r="BJ67" s="191"/>
      <c r="BK67" s="191"/>
      <c r="BL67" s="191"/>
      <c r="BM67" s="191"/>
      <c r="BN67" s="191"/>
      <c r="BO67" s="191"/>
      <c r="BP67" s="191"/>
      <c r="BQ67" s="191"/>
      <c r="BR67" s="191"/>
      <c r="BS67" s="191"/>
      <c r="BT67" s="191"/>
      <c r="BU67" s="192"/>
      <c r="BV67" s="7"/>
      <c r="BW67" s="7"/>
      <c r="BY67" s="14" t="s">
        <v>138</v>
      </c>
    </row>
    <row r="68" spans="1:77" s="2" customFormat="1" ht="14.25" thickBot="1">
      <c r="A68" s="7"/>
      <c r="B68" s="103"/>
      <c r="C68" s="109"/>
      <c r="D68" s="109"/>
      <c r="E68" s="109"/>
      <c r="F68" s="109"/>
      <c r="G68" s="109"/>
      <c r="H68" s="109"/>
      <c r="I68" s="109"/>
      <c r="J68" s="109"/>
      <c r="K68" s="110"/>
      <c r="L68" s="146"/>
      <c r="M68" s="146"/>
      <c r="N68" s="146"/>
      <c r="O68" s="146"/>
      <c r="P68" s="146"/>
      <c r="Q68" s="146"/>
      <c r="R68" s="146"/>
      <c r="S68" s="146"/>
      <c r="T68" s="146"/>
      <c r="U68" s="146"/>
      <c r="V68" s="146"/>
      <c r="W68" s="146"/>
      <c r="X68" s="146"/>
      <c r="Y68" s="146"/>
      <c r="Z68" s="146"/>
      <c r="AA68" s="146"/>
      <c r="AB68" s="146"/>
      <c r="AC68" s="148"/>
      <c r="AD68" s="7"/>
      <c r="AE68" s="7"/>
      <c r="AF68" s="117"/>
      <c r="AG68" s="118"/>
      <c r="AH68" s="118"/>
      <c r="AI68" s="118"/>
      <c r="AJ68" s="118"/>
      <c r="AK68" s="118"/>
      <c r="AL68" s="118"/>
      <c r="AM68" s="118"/>
      <c r="AN68" s="118"/>
      <c r="AO68" s="146"/>
      <c r="AP68" s="146"/>
      <c r="AQ68" s="146"/>
      <c r="AR68" s="146"/>
      <c r="AS68" s="146"/>
      <c r="AT68" s="146"/>
      <c r="AU68" s="146"/>
      <c r="AV68" s="146"/>
      <c r="AW68" s="146"/>
      <c r="AX68" s="146"/>
      <c r="AY68" s="146"/>
      <c r="AZ68" s="146"/>
      <c r="BA68" s="146"/>
      <c r="BB68" s="146"/>
      <c r="BC68" s="146"/>
      <c r="BD68" s="146"/>
      <c r="BE68" s="146"/>
      <c r="BF68" s="148"/>
      <c r="BG68" s="7"/>
      <c r="BH68" s="7"/>
      <c r="BI68" s="193"/>
      <c r="BJ68" s="194"/>
      <c r="BK68" s="194"/>
      <c r="BL68" s="194"/>
      <c r="BM68" s="194"/>
      <c r="BN68" s="194"/>
      <c r="BO68" s="194"/>
      <c r="BP68" s="194"/>
      <c r="BQ68" s="194"/>
      <c r="BR68" s="194"/>
      <c r="BS68" s="194"/>
      <c r="BT68" s="194"/>
      <c r="BU68" s="195"/>
      <c r="BV68" s="7"/>
      <c r="BW68" s="7"/>
      <c r="BY68" s="14" t="s">
        <v>139</v>
      </c>
    </row>
    <row r="69" spans="2:77" s="7" customFormat="1" ht="4.5" customHeight="1">
      <c r="B69" s="103"/>
      <c r="BY69" s="14" t="s">
        <v>140</v>
      </c>
    </row>
    <row r="70" spans="2:77" s="7" customFormat="1" ht="4.5" customHeight="1" thickBot="1">
      <c r="B70" s="103"/>
      <c r="BY70" s="14" t="s">
        <v>141</v>
      </c>
    </row>
    <row r="71" spans="1:77" s="2" customFormat="1" ht="13.5" customHeight="1">
      <c r="A71" s="7"/>
      <c r="B71" s="103"/>
      <c r="C71" s="133" t="s">
        <v>11</v>
      </c>
      <c r="D71" s="114"/>
      <c r="E71" s="114"/>
      <c r="F71" s="149"/>
      <c r="G71" s="150"/>
      <c r="H71" s="11"/>
      <c r="I71" s="11"/>
      <c r="J71" s="135" t="s">
        <v>12</v>
      </c>
      <c r="K71" s="136"/>
      <c r="L71" s="136"/>
      <c r="M71" s="137"/>
      <c r="N71" s="143"/>
      <c r="O71" s="121"/>
      <c r="P71" s="121"/>
      <c r="Q71" s="121"/>
      <c r="R71" s="119" t="s">
        <v>13</v>
      </c>
      <c r="S71" s="119"/>
      <c r="T71" s="121"/>
      <c r="U71" s="121"/>
      <c r="V71" s="119" t="s">
        <v>14</v>
      </c>
      <c r="W71" s="119"/>
      <c r="X71" s="121"/>
      <c r="Y71" s="121"/>
      <c r="Z71" s="123" t="s">
        <v>15</v>
      </c>
      <c r="AA71" s="124"/>
      <c r="AB71" s="7"/>
      <c r="AC71" s="161" t="s">
        <v>24</v>
      </c>
      <c r="AD71" s="162"/>
      <c r="AE71" s="162"/>
      <c r="AF71" s="162"/>
      <c r="AG71" s="162"/>
      <c r="AH71" s="162"/>
      <c r="AI71" s="162"/>
      <c r="AJ71" s="162"/>
      <c r="AK71" s="162"/>
      <c r="AL71" s="162"/>
      <c r="AM71" s="162"/>
      <c r="AN71" s="165"/>
      <c r="AO71" s="166"/>
      <c r="AP71" s="166"/>
      <c r="AQ71" s="166"/>
      <c r="AR71" s="166"/>
      <c r="AS71" s="166"/>
      <c r="AT71" s="166"/>
      <c r="AU71" s="166"/>
      <c r="AV71" s="166"/>
      <c r="AW71" s="166"/>
      <c r="AX71" s="166"/>
      <c r="AY71" s="166"/>
      <c r="AZ71" s="166"/>
      <c r="BA71" s="166"/>
      <c r="BB71" s="166"/>
      <c r="BC71" s="166"/>
      <c r="BD71" s="166"/>
      <c r="BE71" s="166"/>
      <c r="BF71" s="166"/>
      <c r="BG71" s="167"/>
      <c r="BH71" s="7"/>
      <c r="BI71" s="7"/>
      <c r="BJ71" s="7"/>
      <c r="BK71" s="7"/>
      <c r="BL71" s="7"/>
      <c r="BM71" s="7"/>
      <c r="BN71" s="7"/>
      <c r="BO71" s="7"/>
      <c r="BP71" s="7"/>
      <c r="BQ71" s="7"/>
      <c r="BR71" s="7"/>
      <c r="BS71" s="7"/>
      <c r="BT71" s="7"/>
      <c r="BU71" s="7"/>
      <c r="BV71" s="7"/>
      <c r="BW71" s="7"/>
      <c r="BY71" s="14" t="s">
        <v>142</v>
      </c>
    </row>
    <row r="72" spans="1:77" s="2" customFormat="1" ht="14.25" thickBot="1">
      <c r="A72" s="7"/>
      <c r="B72" s="103"/>
      <c r="C72" s="134"/>
      <c r="D72" s="118"/>
      <c r="E72" s="118"/>
      <c r="F72" s="151"/>
      <c r="G72" s="152"/>
      <c r="H72" s="11"/>
      <c r="I72" s="11"/>
      <c r="J72" s="138"/>
      <c r="K72" s="139"/>
      <c r="L72" s="139"/>
      <c r="M72" s="140"/>
      <c r="N72" s="144"/>
      <c r="O72" s="122"/>
      <c r="P72" s="122"/>
      <c r="Q72" s="122"/>
      <c r="R72" s="120"/>
      <c r="S72" s="120"/>
      <c r="T72" s="122"/>
      <c r="U72" s="122"/>
      <c r="V72" s="120"/>
      <c r="W72" s="120"/>
      <c r="X72" s="122"/>
      <c r="Y72" s="122"/>
      <c r="Z72" s="125"/>
      <c r="AA72" s="126"/>
      <c r="AB72" s="7"/>
      <c r="AC72" s="163"/>
      <c r="AD72" s="164"/>
      <c r="AE72" s="164"/>
      <c r="AF72" s="164"/>
      <c r="AG72" s="164"/>
      <c r="AH72" s="164"/>
      <c r="AI72" s="164"/>
      <c r="AJ72" s="164"/>
      <c r="AK72" s="164"/>
      <c r="AL72" s="164"/>
      <c r="AM72" s="164"/>
      <c r="AN72" s="168"/>
      <c r="AO72" s="169"/>
      <c r="AP72" s="169"/>
      <c r="AQ72" s="169"/>
      <c r="AR72" s="169"/>
      <c r="AS72" s="169"/>
      <c r="AT72" s="169"/>
      <c r="AU72" s="169"/>
      <c r="AV72" s="169"/>
      <c r="AW72" s="169"/>
      <c r="AX72" s="169"/>
      <c r="AY72" s="169"/>
      <c r="AZ72" s="169"/>
      <c r="BA72" s="169"/>
      <c r="BB72" s="169"/>
      <c r="BC72" s="169"/>
      <c r="BD72" s="169"/>
      <c r="BE72" s="169"/>
      <c r="BF72" s="169"/>
      <c r="BG72" s="170"/>
      <c r="BH72" s="7"/>
      <c r="BI72" s="7"/>
      <c r="BJ72" s="7"/>
      <c r="BK72" s="7"/>
      <c r="BL72" s="7"/>
      <c r="BM72" s="7"/>
      <c r="BN72" s="7"/>
      <c r="BO72" s="7"/>
      <c r="BP72" s="7"/>
      <c r="BQ72" s="7"/>
      <c r="BR72" s="7"/>
      <c r="BS72" s="7"/>
      <c r="BT72" s="7"/>
      <c r="BU72" s="7"/>
      <c r="BV72" s="7"/>
      <c r="BW72" s="7"/>
      <c r="BY72" s="14" t="s">
        <v>143</v>
      </c>
    </row>
    <row r="73" spans="2:77" s="7" customFormat="1" ht="4.5" customHeight="1" thickBot="1">
      <c r="B73" s="103"/>
      <c r="Z73" s="12"/>
      <c r="AA73" s="12"/>
      <c r="AB73" s="12"/>
      <c r="AC73" s="12"/>
      <c r="BY73" s="14" t="s">
        <v>144</v>
      </c>
    </row>
    <row r="74" spans="1:77" s="2" customFormat="1" ht="13.5" customHeight="1">
      <c r="A74" s="7"/>
      <c r="B74" s="103"/>
      <c r="C74" s="127" t="s">
        <v>27</v>
      </c>
      <c r="D74" s="128"/>
      <c r="E74" s="128"/>
      <c r="F74" s="128"/>
      <c r="G74" s="128"/>
      <c r="H74" s="128"/>
      <c r="I74" s="128"/>
      <c r="J74" s="128"/>
      <c r="K74" s="129"/>
      <c r="L74" s="153"/>
      <c r="M74" s="154"/>
      <c r="N74" s="154"/>
      <c r="O74" s="154"/>
      <c r="P74" s="157" t="s">
        <v>13</v>
      </c>
      <c r="Q74" s="157"/>
      <c r="R74" s="154"/>
      <c r="S74" s="154"/>
      <c r="T74" s="157" t="s">
        <v>25</v>
      </c>
      <c r="U74" s="157"/>
      <c r="V74" s="154"/>
      <c r="W74" s="154"/>
      <c r="X74" s="157" t="s">
        <v>26</v>
      </c>
      <c r="Y74" s="159"/>
      <c r="Z74" s="7"/>
      <c r="AA74" s="7"/>
      <c r="AB74" s="7"/>
      <c r="AC74" s="7"/>
      <c r="AD74" s="7"/>
      <c r="AE74" s="7"/>
      <c r="AF74" s="113" t="s">
        <v>28</v>
      </c>
      <c r="AG74" s="114"/>
      <c r="AH74" s="114"/>
      <c r="AI74" s="114"/>
      <c r="AJ74" s="114"/>
      <c r="AK74" s="114"/>
      <c r="AL74" s="114"/>
      <c r="AM74" s="114"/>
      <c r="AN74" s="141"/>
      <c r="AO74" s="153"/>
      <c r="AP74" s="154"/>
      <c r="AQ74" s="154"/>
      <c r="AR74" s="157" t="s">
        <v>0</v>
      </c>
      <c r="AS74" s="154"/>
      <c r="AT74" s="154"/>
      <c r="AU74" s="154"/>
      <c r="AV74" s="154"/>
      <c r="AW74" s="157" t="s">
        <v>0</v>
      </c>
      <c r="AX74" s="154"/>
      <c r="AY74" s="154"/>
      <c r="AZ74" s="171"/>
      <c r="BA74" s="7"/>
      <c r="BB74" s="7"/>
      <c r="BC74" s="176" t="s">
        <v>69</v>
      </c>
      <c r="BD74" s="177"/>
      <c r="BE74" s="177"/>
      <c r="BF74" s="177"/>
      <c r="BG74" s="177"/>
      <c r="BH74" s="177"/>
      <c r="BI74" s="177"/>
      <c r="BJ74" s="177"/>
      <c r="BK74" s="177"/>
      <c r="BL74" s="177"/>
      <c r="BM74" s="178"/>
      <c r="BN74" s="188"/>
      <c r="BO74" s="166"/>
      <c r="BP74" s="166"/>
      <c r="BQ74" s="166"/>
      <c r="BR74" s="166"/>
      <c r="BS74" s="166"/>
      <c r="BT74" s="166"/>
      <c r="BU74" s="167"/>
      <c r="BV74" s="7"/>
      <c r="BW74" s="7"/>
      <c r="BY74" s="14" t="s">
        <v>145</v>
      </c>
    </row>
    <row r="75" spans="1:77" s="2" customFormat="1" ht="14.25" thickBot="1">
      <c r="A75" s="7"/>
      <c r="B75" s="104"/>
      <c r="C75" s="130"/>
      <c r="D75" s="131"/>
      <c r="E75" s="131"/>
      <c r="F75" s="131"/>
      <c r="G75" s="131"/>
      <c r="H75" s="131"/>
      <c r="I75" s="131"/>
      <c r="J75" s="131"/>
      <c r="K75" s="132"/>
      <c r="L75" s="155"/>
      <c r="M75" s="156"/>
      <c r="N75" s="156"/>
      <c r="O75" s="156"/>
      <c r="P75" s="158"/>
      <c r="Q75" s="158"/>
      <c r="R75" s="156"/>
      <c r="S75" s="156"/>
      <c r="T75" s="158"/>
      <c r="U75" s="158"/>
      <c r="V75" s="156"/>
      <c r="W75" s="156"/>
      <c r="X75" s="158"/>
      <c r="Y75" s="160"/>
      <c r="Z75" s="7"/>
      <c r="AA75" s="7"/>
      <c r="AB75" s="7"/>
      <c r="AC75" s="7"/>
      <c r="AD75" s="7"/>
      <c r="AE75" s="7"/>
      <c r="AF75" s="117"/>
      <c r="AG75" s="118"/>
      <c r="AH75" s="118"/>
      <c r="AI75" s="118"/>
      <c r="AJ75" s="118"/>
      <c r="AK75" s="118"/>
      <c r="AL75" s="118"/>
      <c r="AM75" s="118"/>
      <c r="AN75" s="142"/>
      <c r="AO75" s="155"/>
      <c r="AP75" s="156"/>
      <c r="AQ75" s="156"/>
      <c r="AR75" s="158"/>
      <c r="AS75" s="156"/>
      <c r="AT75" s="156"/>
      <c r="AU75" s="156"/>
      <c r="AV75" s="156"/>
      <c r="AW75" s="158"/>
      <c r="AX75" s="156"/>
      <c r="AY75" s="156"/>
      <c r="AZ75" s="172"/>
      <c r="BA75" s="7"/>
      <c r="BB75" s="7"/>
      <c r="BC75" s="179"/>
      <c r="BD75" s="180"/>
      <c r="BE75" s="180"/>
      <c r="BF75" s="180"/>
      <c r="BG75" s="180"/>
      <c r="BH75" s="180"/>
      <c r="BI75" s="180"/>
      <c r="BJ75" s="180"/>
      <c r="BK75" s="180"/>
      <c r="BL75" s="180"/>
      <c r="BM75" s="181"/>
      <c r="BN75" s="189"/>
      <c r="BO75" s="169"/>
      <c r="BP75" s="169"/>
      <c r="BQ75" s="169"/>
      <c r="BR75" s="169"/>
      <c r="BS75" s="169"/>
      <c r="BT75" s="169"/>
      <c r="BU75" s="170"/>
      <c r="BV75" s="7"/>
      <c r="BW75" s="7"/>
      <c r="BY75" s="14" t="s">
        <v>146</v>
      </c>
    </row>
    <row r="76" s="7" customFormat="1" ht="14.25" thickBot="1">
      <c r="BY76" s="14" t="s">
        <v>147</v>
      </c>
    </row>
    <row r="77" spans="1:77" s="2" customFormat="1" ht="13.5">
      <c r="A77" s="7"/>
      <c r="B77" s="102">
        <v>7</v>
      </c>
      <c r="C77" s="105" t="s">
        <v>5</v>
      </c>
      <c r="D77" s="105"/>
      <c r="E77" s="105"/>
      <c r="F77" s="105"/>
      <c r="G77" s="105"/>
      <c r="H77" s="105"/>
      <c r="I77" s="105"/>
      <c r="J77" s="105"/>
      <c r="K77" s="106"/>
      <c r="L77" s="111" t="s">
        <v>6</v>
      </c>
      <c r="M77" s="111"/>
      <c r="N77" s="111"/>
      <c r="O77" s="111"/>
      <c r="P77" s="111"/>
      <c r="Q77" s="111"/>
      <c r="R77" s="111"/>
      <c r="S77" s="111"/>
      <c r="T77" s="111"/>
      <c r="U77" s="111" t="s">
        <v>7</v>
      </c>
      <c r="V77" s="111"/>
      <c r="W77" s="111"/>
      <c r="X77" s="111"/>
      <c r="Y77" s="111"/>
      <c r="Z77" s="111"/>
      <c r="AA77" s="111"/>
      <c r="AB77" s="111"/>
      <c r="AC77" s="112"/>
      <c r="AD77" s="7"/>
      <c r="AE77" s="7"/>
      <c r="AF77" s="113" t="s">
        <v>8</v>
      </c>
      <c r="AG77" s="114"/>
      <c r="AH77" s="114"/>
      <c r="AI77" s="114"/>
      <c r="AJ77" s="114"/>
      <c r="AK77" s="114"/>
      <c r="AL77" s="114"/>
      <c r="AM77" s="114"/>
      <c r="AN77" s="114"/>
      <c r="AO77" s="111" t="s">
        <v>9</v>
      </c>
      <c r="AP77" s="111"/>
      <c r="AQ77" s="111"/>
      <c r="AR77" s="111"/>
      <c r="AS77" s="111"/>
      <c r="AT77" s="111"/>
      <c r="AU77" s="111"/>
      <c r="AV77" s="111"/>
      <c r="AW77" s="111"/>
      <c r="AX77" s="111" t="s">
        <v>10</v>
      </c>
      <c r="AY77" s="111"/>
      <c r="AZ77" s="111"/>
      <c r="BA77" s="111"/>
      <c r="BB77" s="111"/>
      <c r="BC77" s="111"/>
      <c r="BD77" s="111"/>
      <c r="BE77" s="111"/>
      <c r="BF77" s="112"/>
      <c r="BG77" s="7"/>
      <c r="BH77" s="7"/>
      <c r="BI77" s="185" t="s">
        <v>1387</v>
      </c>
      <c r="BJ77" s="186"/>
      <c r="BK77" s="186"/>
      <c r="BL77" s="186"/>
      <c r="BM77" s="186"/>
      <c r="BN77" s="186"/>
      <c r="BO77" s="186"/>
      <c r="BP77" s="186"/>
      <c r="BQ77" s="186"/>
      <c r="BR77" s="186"/>
      <c r="BS77" s="186"/>
      <c r="BT77" s="186"/>
      <c r="BU77" s="187"/>
      <c r="BV77" s="7"/>
      <c r="BW77" s="7"/>
      <c r="BY77" s="14" t="s">
        <v>148</v>
      </c>
    </row>
    <row r="78" spans="1:77" s="2" customFormat="1" ht="13.5">
      <c r="A78" s="7"/>
      <c r="B78" s="103"/>
      <c r="C78" s="107"/>
      <c r="D78" s="107"/>
      <c r="E78" s="107"/>
      <c r="F78" s="107"/>
      <c r="G78" s="107"/>
      <c r="H78" s="107"/>
      <c r="I78" s="107"/>
      <c r="J78" s="107"/>
      <c r="K78" s="108"/>
      <c r="L78" s="145"/>
      <c r="M78" s="145"/>
      <c r="N78" s="145"/>
      <c r="O78" s="145"/>
      <c r="P78" s="145"/>
      <c r="Q78" s="145"/>
      <c r="R78" s="145"/>
      <c r="S78" s="145"/>
      <c r="T78" s="145"/>
      <c r="U78" s="145"/>
      <c r="V78" s="145"/>
      <c r="W78" s="145"/>
      <c r="X78" s="145"/>
      <c r="Y78" s="145"/>
      <c r="Z78" s="145"/>
      <c r="AA78" s="145"/>
      <c r="AB78" s="145"/>
      <c r="AC78" s="147"/>
      <c r="AD78" s="7"/>
      <c r="AE78" s="7"/>
      <c r="AF78" s="115"/>
      <c r="AG78" s="116"/>
      <c r="AH78" s="116"/>
      <c r="AI78" s="116"/>
      <c r="AJ78" s="116"/>
      <c r="AK78" s="116"/>
      <c r="AL78" s="116"/>
      <c r="AM78" s="116"/>
      <c r="AN78" s="116"/>
      <c r="AO78" s="145"/>
      <c r="AP78" s="145"/>
      <c r="AQ78" s="145"/>
      <c r="AR78" s="145"/>
      <c r="AS78" s="145"/>
      <c r="AT78" s="145"/>
      <c r="AU78" s="145"/>
      <c r="AV78" s="145"/>
      <c r="AW78" s="145"/>
      <c r="AX78" s="145"/>
      <c r="AY78" s="145"/>
      <c r="AZ78" s="145"/>
      <c r="BA78" s="145"/>
      <c r="BB78" s="145"/>
      <c r="BC78" s="145"/>
      <c r="BD78" s="145"/>
      <c r="BE78" s="145"/>
      <c r="BF78" s="147"/>
      <c r="BG78" s="7"/>
      <c r="BH78" s="7"/>
      <c r="BI78" s="190"/>
      <c r="BJ78" s="191"/>
      <c r="BK78" s="191"/>
      <c r="BL78" s="191"/>
      <c r="BM78" s="191"/>
      <c r="BN78" s="191"/>
      <c r="BO78" s="191"/>
      <c r="BP78" s="191"/>
      <c r="BQ78" s="191"/>
      <c r="BR78" s="191"/>
      <c r="BS78" s="191"/>
      <c r="BT78" s="191"/>
      <c r="BU78" s="192"/>
      <c r="BV78" s="7"/>
      <c r="BW78" s="7"/>
      <c r="BY78" s="14" t="s">
        <v>149</v>
      </c>
    </row>
    <row r="79" spans="1:94" s="2" customFormat="1" ht="14.25" thickBot="1">
      <c r="A79" s="7"/>
      <c r="B79" s="103"/>
      <c r="C79" s="109"/>
      <c r="D79" s="109"/>
      <c r="E79" s="109"/>
      <c r="F79" s="109"/>
      <c r="G79" s="109"/>
      <c r="H79" s="109"/>
      <c r="I79" s="109"/>
      <c r="J79" s="109"/>
      <c r="K79" s="110"/>
      <c r="L79" s="146"/>
      <c r="M79" s="146"/>
      <c r="N79" s="146"/>
      <c r="O79" s="146"/>
      <c r="P79" s="146"/>
      <c r="Q79" s="146"/>
      <c r="R79" s="146"/>
      <c r="S79" s="146"/>
      <c r="T79" s="146"/>
      <c r="U79" s="146"/>
      <c r="V79" s="146"/>
      <c r="W79" s="146"/>
      <c r="X79" s="146"/>
      <c r="Y79" s="146"/>
      <c r="Z79" s="146"/>
      <c r="AA79" s="146"/>
      <c r="AB79" s="146"/>
      <c r="AC79" s="148"/>
      <c r="AD79" s="7"/>
      <c r="AE79" s="7"/>
      <c r="AF79" s="117"/>
      <c r="AG79" s="118"/>
      <c r="AH79" s="118"/>
      <c r="AI79" s="118"/>
      <c r="AJ79" s="118"/>
      <c r="AK79" s="118"/>
      <c r="AL79" s="118"/>
      <c r="AM79" s="118"/>
      <c r="AN79" s="118"/>
      <c r="AO79" s="146"/>
      <c r="AP79" s="146"/>
      <c r="AQ79" s="146"/>
      <c r="AR79" s="146"/>
      <c r="AS79" s="146"/>
      <c r="AT79" s="146"/>
      <c r="AU79" s="146"/>
      <c r="AV79" s="146"/>
      <c r="AW79" s="146"/>
      <c r="AX79" s="146"/>
      <c r="AY79" s="146"/>
      <c r="AZ79" s="146"/>
      <c r="BA79" s="146"/>
      <c r="BB79" s="146"/>
      <c r="BC79" s="146"/>
      <c r="BD79" s="146"/>
      <c r="BE79" s="146"/>
      <c r="BF79" s="148"/>
      <c r="BG79" s="7"/>
      <c r="BH79" s="7"/>
      <c r="BI79" s="193"/>
      <c r="BJ79" s="194"/>
      <c r="BK79" s="194"/>
      <c r="BL79" s="194"/>
      <c r="BM79" s="194"/>
      <c r="BN79" s="194"/>
      <c r="BO79" s="194"/>
      <c r="BP79" s="194"/>
      <c r="BQ79" s="194"/>
      <c r="BR79" s="194"/>
      <c r="BS79" s="194"/>
      <c r="BT79" s="194"/>
      <c r="BU79" s="195"/>
      <c r="BV79" s="7"/>
      <c r="BW79" s="7"/>
      <c r="BY79" s="14" t="s">
        <v>150</v>
      </c>
      <c r="CP79" s="2">
        <v>2017</v>
      </c>
    </row>
    <row r="80" spans="2:94" s="7" customFormat="1" ht="4.5" customHeight="1">
      <c r="B80" s="103"/>
      <c r="BY80" s="14" t="s">
        <v>151</v>
      </c>
      <c r="CP80" s="7">
        <v>2018</v>
      </c>
    </row>
    <row r="81" spans="2:94" s="7" customFormat="1" ht="4.5" customHeight="1" thickBot="1">
      <c r="B81" s="103"/>
      <c r="BY81" s="14" t="s">
        <v>152</v>
      </c>
      <c r="CP81" s="7">
        <v>2019</v>
      </c>
    </row>
    <row r="82" spans="1:94" s="2" customFormat="1" ht="13.5" customHeight="1">
      <c r="A82" s="7"/>
      <c r="B82" s="103"/>
      <c r="C82" s="133" t="s">
        <v>11</v>
      </c>
      <c r="D82" s="114"/>
      <c r="E82" s="114"/>
      <c r="F82" s="149"/>
      <c r="G82" s="150"/>
      <c r="H82" s="11"/>
      <c r="I82" s="11"/>
      <c r="J82" s="135" t="s">
        <v>12</v>
      </c>
      <c r="K82" s="136"/>
      <c r="L82" s="136"/>
      <c r="M82" s="137"/>
      <c r="N82" s="143"/>
      <c r="O82" s="121"/>
      <c r="P82" s="121"/>
      <c r="Q82" s="121"/>
      <c r="R82" s="119" t="s">
        <v>13</v>
      </c>
      <c r="S82" s="119"/>
      <c r="T82" s="121"/>
      <c r="U82" s="121"/>
      <c r="V82" s="119" t="s">
        <v>14</v>
      </c>
      <c r="W82" s="119"/>
      <c r="X82" s="121"/>
      <c r="Y82" s="121"/>
      <c r="Z82" s="123" t="s">
        <v>15</v>
      </c>
      <c r="AA82" s="124"/>
      <c r="AB82" s="7"/>
      <c r="AC82" s="161" t="s">
        <v>24</v>
      </c>
      <c r="AD82" s="162"/>
      <c r="AE82" s="162"/>
      <c r="AF82" s="162"/>
      <c r="AG82" s="162"/>
      <c r="AH82" s="162"/>
      <c r="AI82" s="162"/>
      <c r="AJ82" s="162"/>
      <c r="AK82" s="162"/>
      <c r="AL82" s="162"/>
      <c r="AM82" s="162"/>
      <c r="AN82" s="165"/>
      <c r="AO82" s="166"/>
      <c r="AP82" s="166"/>
      <c r="AQ82" s="166"/>
      <c r="AR82" s="166"/>
      <c r="AS82" s="166"/>
      <c r="AT82" s="166"/>
      <c r="AU82" s="166"/>
      <c r="AV82" s="166"/>
      <c r="AW82" s="166"/>
      <c r="AX82" s="166"/>
      <c r="AY82" s="166"/>
      <c r="AZ82" s="166"/>
      <c r="BA82" s="166"/>
      <c r="BB82" s="166"/>
      <c r="BC82" s="166"/>
      <c r="BD82" s="166"/>
      <c r="BE82" s="166"/>
      <c r="BF82" s="166"/>
      <c r="BG82" s="167"/>
      <c r="BH82" s="7"/>
      <c r="BI82" s="7"/>
      <c r="BJ82" s="7"/>
      <c r="BK82" s="7"/>
      <c r="BL82" s="7"/>
      <c r="BM82" s="7"/>
      <c r="BN82" s="7"/>
      <c r="BO82" s="7"/>
      <c r="BP82" s="7"/>
      <c r="BQ82" s="7"/>
      <c r="BR82" s="7"/>
      <c r="BS82" s="7"/>
      <c r="BT82" s="7"/>
      <c r="BU82" s="7"/>
      <c r="BV82" s="7"/>
      <c r="BW82" s="7"/>
      <c r="BY82" s="14" t="s">
        <v>153</v>
      </c>
      <c r="CP82" s="2">
        <v>2020</v>
      </c>
    </row>
    <row r="83" spans="1:94" s="2" customFormat="1" ht="14.25" thickBot="1">
      <c r="A83" s="7"/>
      <c r="B83" s="103"/>
      <c r="C83" s="134"/>
      <c r="D83" s="118"/>
      <c r="E83" s="118"/>
      <c r="F83" s="151"/>
      <c r="G83" s="152"/>
      <c r="H83" s="11"/>
      <c r="I83" s="11"/>
      <c r="J83" s="138"/>
      <c r="K83" s="139"/>
      <c r="L83" s="139"/>
      <c r="M83" s="140"/>
      <c r="N83" s="144"/>
      <c r="O83" s="122"/>
      <c r="P83" s="122"/>
      <c r="Q83" s="122"/>
      <c r="R83" s="120"/>
      <c r="S83" s="120"/>
      <c r="T83" s="122"/>
      <c r="U83" s="122"/>
      <c r="V83" s="120"/>
      <c r="W83" s="120"/>
      <c r="X83" s="122"/>
      <c r="Y83" s="122"/>
      <c r="Z83" s="125"/>
      <c r="AA83" s="126"/>
      <c r="AB83" s="7"/>
      <c r="AC83" s="163"/>
      <c r="AD83" s="164"/>
      <c r="AE83" s="164"/>
      <c r="AF83" s="164"/>
      <c r="AG83" s="164"/>
      <c r="AH83" s="164"/>
      <c r="AI83" s="164"/>
      <c r="AJ83" s="164"/>
      <c r="AK83" s="164"/>
      <c r="AL83" s="164"/>
      <c r="AM83" s="164"/>
      <c r="AN83" s="168"/>
      <c r="AO83" s="169"/>
      <c r="AP83" s="169"/>
      <c r="AQ83" s="169"/>
      <c r="AR83" s="169"/>
      <c r="AS83" s="169"/>
      <c r="AT83" s="169"/>
      <c r="AU83" s="169"/>
      <c r="AV83" s="169"/>
      <c r="AW83" s="169"/>
      <c r="AX83" s="169"/>
      <c r="AY83" s="169"/>
      <c r="AZ83" s="169"/>
      <c r="BA83" s="169"/>
      <c r="BB83" s="169"/>
      <c r="BC83" s="169"/>
      <c r="BD83" s="169"/>
      <c r="BE83" s="169"/>
      <c r="BF83" s="169"/>
      <c r="BG83" s="170"/>
      <c r="BH83" s="7"/>
      <c r="BI83" s="7"/>
      <c r="BJ83" s="7"/>
      <c r="BK83" s="7"/>
      <c r="BL83" s="7"/>
      <c r="BM83" s="7"/>
      <c r="BN83" s="7"/>
      <c r="BO83" s="7"/>
      <c r="BP83" s="7"/>
      <c r="BQ83" s="7"/>
      <c r="BR83" s="7"/>
      <c r="BS83" s="7"/>
      <c r="BT83" s="7"/>
      <c r="BU83" s="7"/>
      <c r="BV83" s="7"/>
      <c r="BW83" s="7"/>
      <c r="BY83" s="14" t="s">
        <v>154</v>
      </c>
      <c r="CP83" s="2">
        <v>2021</v>
      </c>
    </row>
    <row r="84" spans="2:94" s="7" customFormat="1" ht="4.5" customHeight="1" thickBot="1">
      <c r="B84" s="103"/>
      <c r="Z84" s="12"/>
      <c r="AA84" s="12"/>
      <c r="AB84" s="12"/>
      <c r="AC84" s="12"/>
      <c r="BY84" s="14" t="s">
        <v>155</v>
      </c>
      <c r="CP84" s="7">
        <v>2022</v>
      </c>
    </row>
    <row r="85" spans="1:94" s="2" customFormat="1" ht="13.5" customHeight="1">
      <c r="A85" s="7"/>
      <c r="B85" s="103"/>
      <c r="C85" s="127" t="s">
        <v>27</v>
      </c>
      <c r="D85" s="128"/>
      <c r="E85" s="128"/>
      <c r="F85" s="128"/>
      <c r="G85" s="128"/>
      <c r="H85" s="128"/>
      <c r="I85" s="128"/>
      <c r="J85" s="128"/>
      <c r="K85" s="129"/>
      <c r="L85" s="153"/>
      <c r="M85" s="154"/>
      <c r="N85" s="154"/>
      <c r="O85" s="154"/>
      <c r="P85" s="157" t="s">
        <v>13</v>
      </c>
      <c r="Q85" s="157"/>
      <c r="R85" s="154"/>
      <c r="S85" s="154"/>
      <c r="T85" s="157" t="s">
        <v>25</v>
      </c>
      <c r="U85" s="157"/>
      <c r="V85" s="154"/>
      <c r="W85" s="154"/>
      <c r="X85" s="157" t="s">
        <v>26</v>
      </c>
      <c r="Y85" s="159"/>
      <c r="Z85" s="7"/>
      <c r="AA85" s="7"/>
      <c r="AB85" s="7"/>
      <c r="AC85" s="7"/>
      <c r="AD85" s="7"/>
      <c r="AE85" s="7"/>
      <c r="AF85" s="113" t="s">
        <v>28</v>
      </c>
      <c r="AG85" s="114"/>
      <c r="AH85" s="114"/>
      <c r="AI85" s="114"/>
      <c r="AJ85" s="114"/>
      <c r="AK85" s="114"/>
      <c r="AL85" s="114"/>
      <c r="AM85" s="114"/>
      <c r="AN85" s="141"/>
      <c r="AO85" s="153"/>
      <c r="AP85" s="154"/>
      <c r="AQ85" s="154"/>
      <c r="AR85" s="157" t="s">
        <v>0</v>
      </c>
      <c r="AS85" s="154"/>
      <c r="AT85" s="154"/>
      <c r="AU85" s="154"/>
      <c r="AV85" s="154"/>
      <c r="AW85" s="157" t="s">
        <v>0</v>
      </c>
      <c r="AX85" s="154"/>
      <c r="AY85" s="154"/>
      <c r="AZ85" s="171"/>
      <c r="BA85" s="7"/>
      <c r="BB85" s="7"/>
      <c r="BC85" s="176" t="s">
        <v>69</v>
      </c>
      <c r="BD85" s="177"/>
      <c r="BE85" s="177"/>
      <c r="BF85" s="177"/>
      <c r="BG85" s="177"/>
      <c r="BH85" s="177"/>
      <c r="BI85" s="177"/>
      <c r="BJ85" s="177"/>
      <c r="BK85" s="177"/>
      <c r="BL85" s="177"/>
      <c r="BM85" s="178"/>
      <c r="BN85" s="188"/>
      <c r="BO85" s="166"/>
      <c r="BP85" s="166"/>
      <c r="BQ85" s="166"/>
      <c r="BR85" s="166"/>
      <c r="BS85" s="166"/>
      <c r="BT85" s="166"/>
      <c r="BU85" s="167"/>
      <c r="BV85" s="7"/>
      <c r="BW85" s="7"/>
      <c r="BY85" s="14" t="s">
        <v>156</v>
      </c>
      <c r="CP85" s="2">
        <v>2023</v>
      </c>
    </row>
    <row r="86" spans="1:94" s="2" customFormat="1" ht="14.25" thickBot="1">
      <c r="A86" s="7"/>
      <c r="B86" s="104"/>
      <c r="C86" s="130"/>
      <c r="D86" s="131"/>
      <c r="E86" s="131"/>
      <c r="F86" s="131"/>
      <c r="G86" s="131"/>
      <c r="H86" s="131"/>
      <c r="I86" s="131"/>
      <c r="J86" s="131"/>
      <c r="K86" s="132"/>
      <c r="L86" s="155"/>
      <c r="M86" s="156"/>
      <c r="N86" s="156"/>
      <c r="O86" s="156"/>
      <c r="P86" s="158"/>
      <c r="Q86" s="158"/>
      <c r="R86" s="156"/>
      <c r="S86" s="156"/>
      <c r="T86" s="158"/>
      <c r="U86" s="158"/>
      <c r="V86" s="156"/>
      <c r="W86" s="156"/>
      <c r="X86" s="158"/>
      <c r="Y86" s="160"/>
      <c r="Z86" s="7"/>
      <c r="AA86" s="7"/>
      <c r="AB86" s="7"/>
      <c r="AC86" s="7"/>
      <c r="AD86" s="7"/>
      <c r="AE86" s="7"/>
      <c r="AF86" s="117"/>
      <c r="AG86" s="118"/>
      <c r="AH86" s="118"/>
      <c r="AI86" s="118"/>
      <c r="AJ86" s="118"/>
      <c r="AK86" s="118"/>
      <c r="AL86" s="118"/>
      <c r="AM86" s="118"/>
      <c r="AN86" s="142"/>
      <c r="AO86" s="155"/>
      <c r="AP86" s="156"/>
      <c r="AQ86" s="156"/>
      <c r="AR86" s="158"/>
      <c r="AS86" s="156"/>
      <c r="AT86" s="156"/>
      <c r="AU86" s="156"/>
      <c r="AV86" s="156"/>
      <c r="AW86" s="158"/>
      <c r="AX86" s="156"/>
      <c r="AY86" s="156"/>
      <c r="AZ86" s="172"/>
      <c r="BA86" s="7"/>
      <c r="BB86" s="7"/>
      <c r="BC86" s="179"/>
      <c r="BD86" s="180"/>
      <c r="BE86" s="180"/>
      <c r="BF86" s="180"/>
      <c r="BG86" s="180"/>
      <c r="BH86" s="180"/>
      <c r="BI86" s="180"/>
      <c r="BJ86" s="180"/>
      <c r="BK86" s="180"/>
      <c r="BL86" s="180"/>
      <c r="BM86" s="181"/>
      <c r="BN86" s="189"/>
      <c r="BO86" s="169"/>
      <c r="BP86" s="169"/>
      <c r="BQ86" s="169"/>
      <c r="BR86" s="169"/>
      <c r="BS86" s="169"/>
      <c r="BT86" s="169"/>
      <c r="BU86" s="170"/>
      <c r="BV86" s="7"/>
      <c r="BW86" s="7"/>
      <c r="BY86" s="14" t="s">
        <v>157</v>
      </c>
      <c r="CP86" s="2">
        <v>2024</v>
      </c>
    </row>
    <row r="87" spans="77:94" s="7" customFormat="1" ht="14.25" thickBot="1">
      <c r="BY87" s="14" t="s">
        <v>158</v>
      </c>
      <c r="CP87" s="7">
        <v>2025</v>
      </c>
    </row>
    <row r="88" spans="1:94" s="2" customFormat="1" ht="13.5">
      <c r="A88" s="7"/>
      <c r="B88" s="102">
        <v>8</v>
      </c>
      <c r="C88" s="105" t="s">
        <v>5</v>
      </c>
      <c r="D88" s="105"/>
      <c r="E88" s="105"/>
      <c r="F88" s="105"/>
      <c r="G88" s="105"/>
      <c r="H88" s="105"/>
      <c r="I88" s="105"/>
      <c r="J88" s="105"/>
      <c r="K88" s="106"/>
      <c r="L88" s="111" t="s">
        <v>6</v>
      </c>
      <c r="M88" s="111"/>
      <c r="N88" s="111"/>
      <c r="O88" s="111"/>
      <c r="P88" s="111"/>
      <c r="Q88" s="111"/>
      <c r="R88" s="111"/>
      <c r="S88" s="111"/>
      <c r="T88" s="111"/>
      <c r="U88" s="111" t="s">
        <v>7</v>
      </c>
      <c r="V88" s="111"/>
      <c r="W88" s="111"/>
      <c r="X88" s="111"/>
      <c r="Y88" s="111"/>
      <c r="Z88" s="111"/>
      <c r="AA88" s="111"/>
      <c r="AB88" s="111"/>
      <c r="AC88" s="112"/>
      <c r="AD88" s="7"/>
      <c r="AE88" s="7"/>
      <c r="AF88" s="113" t="s">
        <v>8</v>
      </c>
      <c r="AG88" s="114"/>
      <c r="AH88" s="114"/>
      <c r="AI88" s="114"/>
      <c r="AJ88" s="114"/>
      <c r="AK88" s="114"/>
      <c r="AL88" s="114"/>
      <c r="AM88" s="114"/>
      <c r="AN88" s="114"/>
      <c r="AO88" s="111" t="s">
        <v>9</v>
      </c>
      <c r="AP88" s="111"/>
      <c r="AQ88" s="111"/>
      <c r="AR88" s="111"/>
      <c r="AS88" s="111"/>
      <c r="AT88" s="111"/>
      <c r="AU88" s="111"/>
      <c r="AV88" s="111"/>
      <c r="AW88" s="111"/>
      <c r="AX88" s="111" t="s">
        <v>10</v>
      </c>
      <c r="AY88" s="111"/>
      <c r="AZ88" s="111"/>
      <c r="BA88" s="111"/>
      <c r="BB88" s="111"/>
      <c r="BC88" s="111"/>
      <c r="BD88" s="111"/>
      <c r="BE88" s="111"/>
      <c r="BF88" s="112"/>
      <c r="BG88" s="7"/>
      <c r="BH88" s="7"/>
      <c r="BI88" s="185" t="s">
        <v>1387</v>
      </c>
      <c r="BJ88" s="186"/>
      <c r="BK88" s="186"/>
      <c r="BL88" s="186"/>
      <c r="BM88" s="186"/>
      <c r="BN88" s="186"/>
      <c r="BO88" s="186"/>
      <c r="BP88" s="186"/>
      <c r="BQ88" s="186"/>
      <c r="BR88" s="186"/>
      <c r="BS88" s="186"/>
      <c r="BT88" s="186"/>
      <c r="BU88" s="187"/>
      <c r="BV88" s="7"/>
      <c r="BW88" s="7"/>
      <c r="BY88" s="14" t="s">
        <v>159</v>
      </c>
      <c r="CP88" s="2">
        <v>2026</v>
      </c>
    </row>
    <row r="89" spans="1:94" s="2" customFormat="1" ht="13.5">
      <c r="A89" s="7"/>
      <c r="B89" s="103"/>
      <c r="C89" s="107"/>
      <c r="D89" s="107"/>
      <c r="E89" s="107"/>
      <c r="F89" s="107"/>
      <c r="G89" s="107"/>
      <c r="H89" s="107"/>
      <c r="I89" s="107"/>
      <c r="J89" s="107"/>
      <c r="K89" s="108"/>
      <c r="L89" s="145"/>
      <c r="M89" s="145"/>
      <c r="N89" s="145"/>
      <c r="O89" s="145"/>
      <c r="P89" s="145"/>
      <c r="Q89" s="145"/>
      <c r="R89" s="145"/>
      <c r="S89" s="145"/>
      <c r="T89" s="145"/>
      <c r="U89" s="145"/>
      <c r="V89" s="145"/>
      <c r="W89" s="145"/>
      <c r="X89" s="145"/>
      <c r="Y89" s="145"/>
      <c r="Z89" s="145"/>
      <c r="AA89" s="145"/>
      <c r="AB89" s="145"/>
      <c r="AC89" s="147"/>
      <c r="AD89" s="7"/>
      <c r="AE89" s="7"/>
      <c r="AF89" s="115"/>
      <c r="AG89" s="116"/>
      <c r="AH89" s="116"/>
      <c r="AI89" s="116"/>
      <c r="AJ89" s="116"/>
      <c r="AK89" s="116"/>
      <c r="AL89" s="116"/>
      <c r="AM89" s="116"/>
      <c r="AN89" s="116"/>
      <c r="AO89" s="145"/>
      <c r="AP89" s="145"/>
      <c r="AQ89" s="145"/>
      <c r="AR89" s="145"/>
      <c r="AS89" s="145"/>
      <c r="AT89" s="145"/>
      <c r="AU89" s="145"/>
      <c r="AV89" s="145"/>
      <c r="AW89" s="145"/>
      <c r="AX89" s="145"/>
      <c r="AY89" s="145"/>
      <c r="AZ89" s="145"/>
      <c r="BA89" s="145"/>
      <c r="BB89" s="145"/>
      <c r="BC89" s="145"/>
      <c r="BD89" s="145"/>
      <c r="BE89" s="145"/>
      <c r="BF89" s="147"/>
      <c r="BG89" s="7"/>
      <c r="BH89" s="7"/>
      <c r="BI89" s="190"/>
      <c r="BJ89" s="191"/>
      <c r="BK89" s="191"/>
      <c r="BL89" s="191"/>
      <c r="BM89" s="191"/>
      <c r="BN89" s="191"/>
      <c r="BO89" s="191"/>
      <c r="BP89" s="191"/>
      <c r="BQ89" s="191"/>
      <c r="BR89" s="191"/>
      <c r="BS89" s="191"/>
      <c r="BT89" s="191"/>
      <c r="BU89" s="192"/>
      <c r="BV89" s="7"/>
      <c r="BW89" s="7"/>
      <c r="BY89" s="14" t="s">
        <v>160</v>
      </c>
      <c r="CP89" s="2">
        <v>2027</v>
      </c>
    </row>
    <row r="90" spans="1:94" s="2" customFormat="1" ht="14.25" thickBot="1">
      <c r="A90" s="7"/>
      <c r="B90" s="103"/>
      <c r="C90" s="109"/>
      <c r="D90" s="109"/>
      <c r="E90" s="109"/>
      <c r="F90" s="109"/>
      <c r="G90" s="109"/>
      <c r="H90" s="109"/>
      <c r="I90" s="109"/>
      <c r="J90" s="109"/>
      <c r="K90" s="110"/>
      <c r="L90" s="146"/>
      <c r="M90" s="146"/>
      <c r="N90" s="146"/>
      <c r="O90" s="146"/>
      <c r="P90" s="146"/>
      <c r="Q90" s="146"/>
      <c r="R90" s="146"/>
      <c r="S90" s="146"/>
      <c r="T90" s="146"/>
      <c r="U90" s="146"/>
      <c r="V90" s="146"/>
      <c r="W90" s="146"/>
      <c r="X90" s="146"/>
      <c r="Y90" s="146"/>
      <c r="Z90" s="146"/>
      <c r="AA90" s="146"/>
      <c r="AB90" s="146"/>
      <c r="AC90" s="148"/>
      <c r="AD90" s="7"/>
      <c r="AE90" s="7"/>
      <c r="AF90" s="117"/>
      <c r="AG90" s="118"/>
      <c r="AH90" s="118"/>
      <c r="AI90" s="118"/>
      <c r="AJ90" s="118"/>
      <c r="AK90" s="118"/>
      <c r="AL90" s="118"/>
      <c r="AM90" s="118"/>
      <c r="AN90" s="118"/>
      <c r="AO90" s="146"/>
      <c r="AP90" s="146"/>
      <c r="AQ90" s="146"/>
      <c r="AR90" s="146"/>
      <c r="AS90" s="146"/>
      <c r="AT90" s="146"/>
      <c r="AU90" s="146"/>
      <c r="AV90" s="146"/>
      <c r="AW90" s="146"/>
      <c r="AX90" s="146"/>
      <c r="AY90" s="146"/>
      <c r="AZ90" s="146"/>
      <c r="BA90" s="146"/>
      <c r="BB90" s="146"/>
      <c r="BC90" s="146"/>
      <c r="BD90" s="146"/>
      <c r="BE90" s="146"/>
      <c r="BF90" s="148"/>
      <c r="BG90" s="7"/>
      <c r="BH90" s="7"/>
      <c r="BI90" s="193"/>
      <c r="BJ90" s="194"/>
      <c r="BK90" s="194"/>
      <c r="BL90" s="194"/>
      <c r="BM90" s="194"/>
      <c r="BN90" s="194"/>
      <c r="BO90" s="194"/>
      <c r="BP90" s="194"/>
      <c r="BQ90" s="194"/>
      <c r="BR90" s="194"/>
      <c r="BS90" s="194"/>
      <c r="BT90" s="194"/>
      <c r="BU90" s="195"/>
      <c r="BV90" s="7"/>
      <c r="BW90" s="7"/>
      <c r="BY90" s="14" t="s">
        <v>161</v>
      </c>
      <c r="CP90" s="2">
        <v>2028</v>
      </c>
    </row>
    <row r="91" spans="2:94" s="7" customFormat="1" ht="4.5" customHeight="1">
      <c r="B91" s="103"/>
      <c r="BY91" s="14" t="s">
        <v>162</v>
      </c>
      <c r="CP91" s="7">
        <v>2029</v>
      </c>
    </row>
    <row r="92" spans="2:94" s="7" customFormat="1" ht="4.5" customHeight="1" thickBot="1">
      <c r="B92" s="103"/>
      <c r="BY92" s="14" t="s">
        <v>163</v>
      </c>
      <c r="CP92" s="7">
        <v>2030</v>
      </c>
    </row>
    <row r="93" spans="1:94" s="2" customFormat="1" ht="13.5" customHeight="1">
      <c r="A93" s="7"/>
      <c r="B93" s="103"/>
      <c r="C93" s="133" t="s">
        <v>11</v>
      </c>
      <c r="D93" s="114"/>
      <c r="E93" s="114"/>
      <c r="F93" s="149"/>
      <c r="G93" s="150"/>
      <c r="H93" s="11"/>
      <c r="I93" s="11"/>
      <c r="J93" s="135" t="s">
        <v>12</v>
      </c>
      <c r="K93" s="136"/>
      <c r="L93" s="136"/>
      <c r="M93" s="137"/>
      <c r="N93" s="143"/>
      <c r="O93" s="121"/>
      <c r="P93" s="121"/>
      <c r="Q93" s="121"/>
      <c r="R93" s="119" t="s">
        <v>13</v>
      </c>
      <c r="S93" s="119"/>
      <c r="T93" s="121"/>
      <c r="U93" s="121"/>
      <c r="V93" s="119" t="s">
        <v>14</v>
      </c>
      <c r="W93" s="119"/>
      <c r="X93" s="121"/>
      <c r="Y93" s="121"/>
      <c r="Z93" s="123" t="s">
        <v>15</v>
      </c>
      <c r="AA93" s="124"/>
      <c r="AB93" s="7"/>
      <c r="AC93" s="161" t="s">
        <v>24</v>
      </c>
      <c r="AD93" s="162"/>
      <c r="AE93" s="162"/>
      <c r="AF93" s="162"/>
      <c r="AG93" s="162"/>
      <c r="AH93" s="162"/>
      <c r="AI93" s="162"/>
      <c r="AJ93" s="162"/>
      <c r="AK93" s="162"/>
      <c r="AL93" s="162"/>
      <c r="AM93" s="162"/>
      <c r="AN93" s="165"/>
      <c r="AO93" s="166"/>
      <c r="AP93" s="166"/>
      <c r="AQ93" s="166"/>
      <c r="AR93" s="166"/>
      <c r="AS93" s="166"/>
      <c r="AT93" s="166"/>
      <c r="AU93" s="166"/>
      <c r="AV93" s="166"/>
      <c r="AW93" s="166"/>
      <c r="AX93" s="166"/>
      <c r="AY93" s="166"/>
      <c r="AZ93" s="166"/>
      <c r="BA93" s="166"/>
      <c r="BB93" s="166"/>
      <c r="BC93" s="166"/>
      <c r="BD93" s="166"/>
      <c r="BE93" s="166"/>
      <c r="BF93" s="166"/>
      <c r="BG93" s="167"/>
      <c r="BH93" s="7"/>
      <c r="BI93" s="7"/>
      <c r="BJ93" s="7"/>
      <c r="BK93" s="7"/>
      <c r="BL93" s="7"/>
      <c r="BM93" s="7"/>
      <c r="BN93" s="7"/>
      <c r="BO93" s="7"/>
      <c r="BP93" s="7"/>
      <c r="BQ93" s="7"/>
      <c r="BR93" s="7"/>
      <c r="BS93" s="7"/>
      <c r="BT93" s="7"/>
      <c r="BU93" s="7"/>
      <c r="BV93" s="7"/>
      <c r="BW93" s="7"/>
      <c r="BY93" s="14" t="s">
        <v>164</v>
      </c>
      <c r="CP93" s="2">
        <v>2031</v>
      </c>
    </row>
    <row r="94" spans="1:94" s="2" customFormat="1" ht="14.25" thickBot="1">
      <c r="A94" s="7"/>
      <c r="B94" s="103"/>
      <c r="C94" s="134"/>
      <c r="D94" s="118"/>
      <c r="E94" s="118"/>
      <c r="F94" s="151"/>
      <c r="G94" s="152"/>
      <c r="H94" s="11"/>
      <c r="I94" s="11"/>
      <c r="J94" s="138"/>
      <c r="K94" s="139"/>
      <c r="L94" s="139"/>
      <c r="M94" s="140"/>
      <c r="N94" s="144"/>
      <c r="O94" s="122"/>
      <c r="P94" s="122"/>
      <c r="Q94" s="122"/>
      <c r="R94" s="120"/>
      <c r="S94" s="120"/>
      <c r="T94" s="122"/>
      <c r="U94" s="122"/>
      <c r="V94" s="120"/>
      <c r="W94" s="120"/>
      <c r="X94" s="122"/>
      <c r="Y94" s="122"/>
      <c r="Z94" s="125"/>
      <c r="AA94" s="126"/>
      <c r="AB94" s="7"/>
      <c r="AC94" s="163"/>
      <c r="AD94" s="164"/>
      <c r="AE94" s="164"/>
      <c r="AF94" s="164"/>
      <c r="AG94" s="164"/>
      <c r="AH94" s="164"/>
      <c r="AI94" s="164"/>
      <c r="AJ94" s="164"/>
      <c r="AK94" s="164"/>
      <c r="AL94" s="164"/>
      <c r="AM94" s="164"/>
      <c r="AN94" s="168"/>
      <c r="AO94" s="169"/>
      <c r="AP94" s="169"/>
      <c r="AQ94" s="169"/>
      <c r="AR94" s="169"/>
      <c r="AS94" s="169"/>
      <c r="AT94" s="169"/>
      <c r="AU94" s="169"/>
      <c r="AV94" s="169"/>
      <c r="AW94" s="169"/>
      <c r="AX94" s="169"/>
      <c r="AY94" s="169"/>
      <c r="AZ94" s="169"/>
      <c r="BA94" s="169"/>
      <c r="BB94" s="169"/>
      <c r="BC94" s="169"/>
      <c r="BD94" s="169"/>
      <c r="BE94" s="169"/>
      <c r="BF94" s="169"/>
      <c r="BG94" s="170"/>
      <c r="BH94" s="7"/>
      <c r="BI94" s="7"/>
      <c r="BJ94" s="7"/>
      <c r="BK94" s="7"/>
      <c r="BL94" s="7"/>
      <c r="BM94" s="7"/>
      <c r="BN94" s="7"/>
      <c r="BO94" s="7"/>
      <c r="BP94" s="7"/>
      <c r="BQ94" s="7"/>
      <c r="BR94" s="7"/>
      <c r="BS94" s="7"/>
      <c r="BT94" s="7"/>
      <c r="BU94" s="7"/>
      <c r="BV94" s="7"/>
      <c r="BW94" s="7"/>
      <c r="BY94" s="14" t="s">
        <v>165</v>
      </c>
      <c r="CP94" s="2">
        <v>2032</v>
      </c>
    </row>
    <row r="95" spans="2:94" s="7" customFormat="1" ht="4.5" customHeight="1" thickBot="1">
      <c r="B95" s="103"/>
      <c r="Z95" s="12"/>
      <c r="AA95" s="12"/>
      <c r="AB95" s="12"/>
      <c r="AC95" s="12"/>
      <c r="BY95" s="14" t="s">
        <v>166</v>
      </c>
      <c r="CP95" s="7">
        <v>2033</v>
      </c>
    </row>
    <row r="96" spans="1:94" s="2" customFormat="1" ht="13.5" customHeight="1">
      <c r="A96" s="7"/>
      <c r="B96" s="103"/>
      <c r="C96" s="127" t="s">
        <v>27</v>
      </c>
      <c r="D96" s="128"/>
      <c r="E96" s="128"/>
      <c r="F96" s="128"/>
      <c r="G96" s="128"/>
      <c r="H96" s="128"/>
      <c r="I96" s="128"/>
      <c r="J96" s="128"/>
      <c r="K96" s="129"/>
      <c r="L96" s="153"/>
      <c r="M96" s="154"/>
      <c r="N96" s="154"/>
      <c r="O96" s="154"/>
      <c r="P96" s="157" t="s">
        <v>13</v>
      </c>
      <c r="Q96" s="157"/>
      <c r="R96" s="154"/>
      <c r="S96" s="154"/>
      <c r="T96" s="157" t="s">
        <v>25</v>
      </c>
      <c r="U96" s="157"/>
      <c r="V96" s="154"/>
      <c r="W96" s="154"/>
      <c r="X96" s="157" t="s">
        <v>26</v>
      </c>
      <c r="Y96" s="159"/>
      <c r="Z96" s="7"/>
      <c r="AA96" s="7"/>
      <c r="AB96" s="7"/>
      <c r="AC96" s="7"/>
      <c r="AD96" s="7"/>
      <c r="AE96" s="7"/>
      <c r="AF96" s="113" t="s">
        <v>28</v>
      </c>
      <c r="AG96" s="114"/>
      <c r="AH96" s="114"/>
      <c r="AI96" s="114"/>
      <c r="AJ96" s="114"/>
      <c r="AK96" s="114"/>
      <c r="AL96" s="114"/>
      <c r="AM96" s="114"/>
      <c r="AN96" s="141"/>
      <c r="AO96" s="153"/>
      <c r="AP96" s="154"/>
      <c r="AQ96" s="154"/>
      <c r="AR96" s="157" t="s">
        <v>0</v>
      </c>
      <c r="AS96" s="154"/>
      <c r="AT96" s="154"/>
      <c r="AU96" s="154"/>
      <c r="AV96" s="154"/>
      <c r="AW96" s="157" t="s">
        <v>0</v>
      </c>
      <c r="AX96" s="154"/>
      <c r="AY96" s="154"/>
      <c r="AZ96" s="171"/>
      <c r="BA96" s="7"/>
      <c r="BB96" s="7"/>
      <c r="BC96" s="176" t="s">
        <v>69</v>
      </c>
      <c r="BD96" s="177"/>
      <c r="BE96" s="177"/>
      <c r="BF96" s="177"/>
      <c r="BG96" s="177"/>
      <c r="BH96" s="177"/>
      <c r="BI96" s="177"/>
      <c r="BJ96" s="177"/>
      <c r="BK96" s="177"/>
      <c r="BL96" s="177"/>
      <c r="BM96" s="178"/>
      <c r="BN96" s="188"/>
      <c r="BO96" s="166"/>
      <c r="BP96" s="166"/>
      <c r="BQ96" s="166"/>
      <c r="BR96" s="166"/>
      <c r="BS96" s="166"/>
      <c r="BT96" s="166"/>
      <c r="BU96" s="167"/>
      <c r="BV96" s="7"/>
      <c r="BW96" s="7"/>
      <c r="BY96" s="14" t="s">
        <v>167</v>
      </c>
      <c r="CP96" s="2">
        <v>2034</v>
      </c>
    </row>
    <row r="97" spans="1:94" s="2" customFormat="1" ht="14.25" thickBot="1">
      <c r="A97" s="7"/>
      <c r="B97" s="104"/>
      <c r="C97" s="130"/>
      <c r="D97" s="131"/>
      <c r="E97" s="131"/>
      <c r="F97" s="131"/>
      <c r="G97" s="131"/>
      <c r="H97" s="131"/>
      <c r="I97" s="131"/>
      <c r="J97" s="131"/>
      <c r="K97" s="132"/>
      <c r="L97" s="155"/>
      <c r="M97" s="156"/>
      <c r="N97" s="156"/>
      <c r="O97" s="156"/>
      <c r="P97" s="158"/>
      <c r="Q97" s="158"/>
      <c r="R97" s="156"/>
      <c r="S97" s="156"/>
      <c r="T97" s="158"/>
      <c r="U97" s="158"/>
      <c r="V97" s="156"/>
      <c r="W97" s="156"/>
      <c r="X97" s="158"/>
      <c r="Y97" s="160"/>
      <c r="Z97" s="7"/>
      <c r="AA97" s="7"/>
      <c r="AB97" s="7"/>
      <c r="AC97" s="7"/>
      <c r="AD97" s="7"/>
      <c r="AE97" s="7"/>
      <c r="AF97" s="117"/>
      <c r="AG97" s="118"/>
      <c r="AH97" s="118"/>
      <c r="AI97" s="118"/>
      <c r="AJ97" s="118"/>
      <c r="AK97" s="118"/>
      <c r="AL97" s="118"/>
      <c r="AM97" s="118"/>
      <c r="AN97" s="142"/>
      <c r="AO97" s="155"/>
      <c r="AP97" s="156"/>
      <c r="AQ97" s="156"/>
      <c r="AR97" s="158"/>
      <c r="AS97" s="156"/>
      <c r="AT97" s="156"/>
      <c r="AU97" s="156"/>
      <c r="AV97" s="156"/>
      <c r="AW97" s="158"/>
      <c r="AX97" s="156"/>
      <c r="AY97" s="156"/>
      <c r="AZ97" s="172"/>
      <c r="BA97" s="7"/>
      <c r="BB97" s="7"/>
      <c r="BC97" s="179"/>
      <c r="BD97" s="180"/>
      <c r="BE97" s="180"/>
      <c r="BF97" s="180"/>
      <c r="BG97" s="180"/>
      <c r="BH97" s="180"/>
      <c r="BI97" s="180"/>
      <c r="BJ97" s="180"/>
      <c r="BK97" s="180"/>
      <c r="BL97" s="180"/>
      <c r="BM97" s="181"/>
      <c r="BN97" s="189"/>
      <c r="BO97" s="169"/>
      <c r="BP97" s="169"/>
      <c r="BQ97" s="169"/>
      <c r="BR97" s="169"/>
      <c r="BS97" s="169"/>
      <c r="BT97" s="169"/>
      <c r="BU97" s="170"/>
      <c r="BV97" s="7"/>
      <c r="BW97" s="7"/>
      <c r="BY97" s="14" t="s">
        <v>168</v>
      </c>
      <c r="CP97" s="2">
        <v>2035</v>
      </c>
    </row>
    <row r="98" spans="77:94" s="7" customFormat="1" ht="14.25" thickBot="1">
      <c r="BY98" s="14" t="s">
        <v>169</v>
      </c>
      <c r="CP98" s="7">
        <v>2036</v>
      </c>
    </row>
    <row r="99" spans="1:94" s="2" customFormat="1" ht="13.5">
      <c r="A99" s="7"/>
      <c r="B99" s="102">
        <v>9</v>
      </c>
      <c r="C99" s="105" t="s">
        <v>5</v>
      </c>
      <c r="D99" s="105"/>
      <c r="E99" s="105"/>
      <c r="F99" s="105"/>
      <c r="G99" s="105"/>
      <c r="H99" s="105"/>
      <c r="I99" s="105"/>
      <c r="J99" s="105"/>
      <c r="K99" s="106"/>
      <c r="L99" s="111" t="s">
        <v>6</v>
      </c>
      <c r="M99" s="111"/>
      <c r="N99" s="111"/>
      <c r="O99" s="111"/>
      <c r="P99" s="111"/>
      <c r="Q99" s="111"/>
      <c r="R99" s="111"/>
      <c r="S99" s="111"/>
      <c r="T99" s="111"/>
      <c r="U99" s="111" t="s">
        <v>7</v>
      </c>
      <c r="V99" s="111"/>
      <c r="W99" s="111"/>
      <c r="X99" s="111"/>
      <c r="Y99" s="111"/>
      <c r="Z99" s="111"/>
      <c r="AA99" s="111"/>
      <c r="AB99" s="111"/>
      <c r="AC99" s="112"/>
      <c r="AD99" s="7"/>
      <c r="AE99" s="7"/>
      <c r="AF99" s="113" t="s">
        <v>8</v>
      </c>
      <c r="AG99" s="114"/>
      <c r="AH99" s="114"/>
      <c r="AI99" s="114"/>
      <c r="AJ99" s="114"/>
      <c r="AK99" s="114"/>
      <c r="AL99" s="114"/>
      <c r="AM99" s="114"/>
      <c r="AN99" s="114"/>
      <c r="AO99" s="111" t="s">
        <v>9</v>
      </c>
      <c r="AP99" s="111"/>
      <c r="AQ99" s="111"/>
      <c r="AR99" s="111"/>
      <c r="AS99" s="111"/>
      <c r="AT99" s="111"/>
      <c r="AU99" s="111"/>
      <c r="AV99" s="111"/>
      <c r="AW99" s="111"/>
      <c r="AX99" s="111" t="s">
        <v>10</v>
      </c>
      <c r="AY99" s="111"/>
      <c r="AZ99" s="111"/>
      <c r="BA99" s="111"/>
      <c r="BB99" s="111"/>
      <c r="BC99" s="111"/>
      <c r="BD99" s="111"/>
      <c r="BE99" s="111"/>
      <c r="BF99" s="112"/>
      <c r="BG99" s="7"/>
      <c r="BH99" s="7"/>
      <c r="BI99" s="185" t="s">
        <v>1387</v>
      </c>
      <c r="BJ99" s="186"/>
      <c r="BK99" s="186"/>
      <c r="BL99" s="186"/>
      <c r="BM99" s="186"/>
      <c r="BN99" s="186"/>
      <c r="BO99" s="186"/>
      <c r="BP99" s="186"/>
      <c r="BQ99" s="186"/>
      <c r="BR99" s="186"/>
      <c r="BS99" s="186"/>
      <c r="BT99" s="186"/>
      <c r="BU99" s="187"/>
      <c r="BV99" s="7"/>
      <c r="BW99" s="7"/>
      <c r="BY99" s="14" t="s">
        <v>170</v>
      </c>
      <c r="CP99" s="2">
        <v>2037</v>
      </c>
    </row>
    <row r="100" spans="1:77" s="2" customFormat="1" ht="13.5">
      <c r="A100" s="7"/>
      <c r="B100" s="103"/>
      <c r="C100" s="107"/>
      <c r="D100" s="107"/>
      <c r="E100" s="107"/>
      <c r="F100" s="107"/>
      <c r="G100" s="107"/>
      <c r="H100" s="107"/>
      <c r="I100" s="107"/>
      <c r="J100" s="107"/>
      <c r="K100" s="108"/>
      <c r="L100" s="145"/>
      <c r="M100" s="145"/>
      <c r="N100" s="145"/>
      <c r="O100" s="145"/>
      <c r="P100" s="145"/>
      <c r="Q100" s="145"/>
      <c r="R100" s="145"/>
      <c r="S100" s="145"/>
      <c r="T100" s="145"/>
      <c r="U100" s="145"/>
      <c r="V100" s="145"/>
      <c r="W100" s="145"/>
      <c r="X100" s="145"/>
      <c r="Y100" s="145"/>
      <c r="Z100" s="145"/>
      <c r="AA100" s="145"/>
      <c r="AB100" s="145"/>
      <c r="AC100" s="147"/>
      <c r="AD100" s="7"/>
      <c r="AE100" s="7"/>
      <c r="AF100" s="115"/>
      <c r="AG100" s="116"/>
      <c r="AH100" s="116"/>
      <c r="AI100" s="116"/>
      <c r="AJ100" s="116"/>
      <c r="AK100" s="116"/>
      <c r="AL100" s="116"/>
      <c r="AM100" s="116"/>
      <c r="AN100" s="116"/>
      <c r="AO100" s="145"/>
      <c r="AP100" s="145"/>
      <c r="AQ100" s="145"/>
      <c r="AR100" s="145"/>
      <c r="AS100" s="145"/>
      <c r="AT100" s="145"/>
      <c r="AU100" s="145"/>
      <c r="AV100" s="145"/>
      <c r="AW100" s="145"/>
      <c r="AX100" s="145"/>
      <c r="AY100" s="145"/>
      <c r="AZ100" s="145"/>
      <c r="BA100" s="145"/>
      <c r="BB100" s="145"/>
      <c r="BC100" s="145"/>
      <c r="BD100" s="145"/>
      <c r="BE100" s="145"/>
      <c r="BF100" s="147"/>
      <c r="BG100" s="7"/>
      <c r="BH100" s="7"/>
      <c r="BI100" s="190"/>
      <c r="BJ100" s="191"/>
      <c r="BK100" s="191"/>
      <c r="BL100" s="191"/>
      <c r="BM100" s="191"/>
      <c r="BN100" s="191"/>
      <c r="BO100" s="191"/>
      <c r="BP100" s="191"/>
      <c r="BQ100" s="191"/>
      <c r="BR100" s="191"/>
      <c r="BS100" s="191"/>
      <c r="BT100" s="191"/>
      <c r="BU100" s="192"/>
      <c r="BV100" s="7"/>
      <c r="BW100" s="7"/>
      <c r="BY100" s="14" t="s">
        <v>171</v>
      </c>
    </row>
    <row r="101" spans="1:77" s="2" customFormat="1" ht="14.25" thickBot="1">
      <c r="A101" s="7"/>
      <c r="B101" s="103"/>
      <c r="C101" s="109"/>
      <c r="D101" s="109"/>
      <c r="E101" s="109"/>
      <c r="F101" s="109"/>
      <c r="G101" s="109"/>
      <c r="H101" s="109"/>
      <c r="I101" s="109"/>
      <c r="J101" s="109"/>
      <c r="K101" s="110"/>
      <c r="L101" s="146"/>
      <c r="M101" s="146"/>
      <c r="N101" s="146"/>
      <c r="O101" s="146"/>
      <c r="P101" s="146"/>
      <c r="Q101" s="146"/>
      <c r="R101" s="146"/>
      <c r="S101" s="146"/>
      <c r="T101" s="146"/>
      <c r="U101" s="146"/>
      <c r="V101" s="146"/>
      <c r="W101" s="146"/>
      <c r="X101" s="146"/>
      <c r="Y101" s="146"/>
      <c r="Z101" s="146"/>
      <c r="AA101" s="146"/>
      <c r="AB101" s="146"/>
      <c r="AC101" s="148"/>
      <c r="AD101" s="7"/>
      <c r="AE101" s="7"/>
      <c r="AF101" s="117"/>
      <c r="AG101" s="118"/>
      <c r="AH101" s="118"/>
      <c r="AI101" s="118"/>
      <c r="AJ101" s="118"/>
      <c r="AK101" s="118"/>
      <c r="AL101" s="118"/>
      <c r="AM101" s="118"/>
      <c r="AN101" s="118"/>
      <c r="AO101" s="146"/>
      <c r="AP101" s="146"/>
      <c r="AQ101" s="146"/>
      <c r="AR101" s="146"/>
      <c r="AS101" s="146"/>
      <c r="AT101" s="146"/>
      <c r="AU101" s="146"/>
      <c r="AV101" s="146"/>
      <c r="AW101" s="146"/>
      <c r="AX101" s="146"/>
      <c r="AY101" s="146"/>
      <c r="AZ101" s="146"/>
      <c r="BA101" s="146"/>
      <c r="BB101" s="146"/>
      <c r="BC101" s="146"/>
      <c r="BD101" s="146"/>
      <c r="BE101" s="146"/>
      <c r="BF101" s="148"/>
      <c r="BG101" s="7"/>
      <c r="BH101" s="7"/>
      <c r="BI101" s="193"/>
      <c r="BJ101" s="194"/>
      <c r="BK101" s="194"/>
      <c r="BL101" s="194"/>
      <c r="BM101" s="194"/>
      <c r="BN101" s="194"/>
      <c r="BO101" s="194"/>
      <c r="BP101" s="194"/>
      <c r="BQ101" s="194"/>
      <c r="BR101" s="194"/>
      <c r="BS101" s="194"/>
      <c r="BT101" s="194"/>
      <c r="BU101" s="195"/>
      <c r="BV101" s="7"/>
      <c r="BW101" s="7"/>
      <c r="BY101" s="14" t="s">
        <v>172</v>
      </c>
    </row>
    <row r="102" spans="2:77" s="7" customFormat="1" ht="4.5" customHeight="1">
      <c r="B102" s="103"/>
      <c r="BY102" s="14" t="s">
        <v>173</v>
      </c>
    </row>
    <row r="103" spans="2:77" s="7" customFormat="1" ht="4.5" customHeight="1" thickBot="1">
      <c r="B103" s="103"/>
      <c r="BY103" s="14" t="s">
        <v>174</v>
      </c>
    </row>
    <row r="104" spans="1:77" s="2" customFormat="1" ht="13.5" customHeight="1">
      <c r="A104" s="7"/>
      <c r="B104" s="103"/>
      <c r="C104" s="133" t="s">
        <v>11</v>
      </c>
      <c r="D104" s="114"/>
      <c r="E104" s="114"/>
      <c r="F104" s="149"/>
      <c r="G104" s="150"/>
      <c r="H104" s="11"/>
      <c r="I104" s="11"/>
      <c r="J104" s="135" t="s">
        <v>12</v>
      </c>
      <c r="K104" s="136"/>
      <c r="L104" s="136"/>
      <c r="M104" s="137"/>
      <c r="N104" s="143"/>
      <c r="O104" s="121"/>
      <c r="P104" s="121"/>
      <c r="Q104" s="121"/>
      <c r="R104" s="119" t="s">
        <v>13</v>
      </c>
      <c r="S104" s="119"/>
      <c r="T104" s="121"/>
      <c r="U104" s="121"/>
      <c r="V104" s="119" t="s">
        <v>14</v>
      </c>
      <c r="W104" s="119"/>
      <c r="X104" s="121"/>
      <c r="Y104" s="121"/>
      <c r="Z104" s="123" t="s">
        <v>15</v>
      </c>
      <c r="AA104" s="124"/>
      <c r="AB104" s="7"/>
      <c r="AC104" s="161" t="s">
        <v>24</v>
      </c>
      <c r="AD104" s="162"/>
      <c r="AE104" s="162"/>
      <c r="AF104" s="162"/>
      <c r="AG104" s="162"/>
      <c r="AH104" s="162"/>
      <c r="AI104" s="162"/>
      <c r="AJ104" s="162"/>
      <c r="AK104" s="162"/>
      <c r="AL104" s="162"/>
      <c r="AM104" s="162"/>
      <c r="AN104" s="165"/>
      <c r="AO104" s="166"/>
      <c r="AP104" s="166"/>
      <c r="AQ104" s="166"/>
      <c r="AR104" s="166"/>
      <c r="AS104" s="166"/>
      <c r="AT104" s="166"/>
      <c r="AU104" s="166"/>
      <c r="AV104" s="166"/>
      <c r="AW104" s="166"/>
      <c r="AX104" s="166"/>
      <c r="AY104" s="166"/>
      <c r="AZ104" s="166"/>
      <c r="BA104" s="166"/>
      <c r="BB104" s="166"/>
      <c r="BC104" s="166"/>
      <c r="BD104" s="166"/>
      <c r="BE104" s="166"/>
      <c r="BF104" s="166"/>
      <c r="BG104" s="167"/>
      <c r="BH104" s="7"/>
      <c r="BI104" s="7"/>
      <c r="BJ104" s="7"/>
      <c r="BK104" s="7"/>
      <c r="BL104" s="7"/>
      <c r="BM104" s="7"/>
      <c r="BN104" s="7"/>
      <c r="BO104" s="7"/>
      <c r="BP104" s="7"/>
      <c r="BQ104" s="7"/>
      <c r="BR104" s="7"/>
      <c r="BS104" s="7"/>
      <c r="BT104" s="7"/>
      <c r="BU104" s="7"/>
      <c r="BV104" s="7"/>
      <c r="BW104" s="7"/>
      <c r="BY104" s="14" t="s">
        <v>175</v>
      </c>
    </row>
    <row r="105" spans="1:77" s="2" customFormat="1" ht="14.25" thickBot="1">
      <c r="A105" s="7"/>
      <c r="B105" s="103"/>
      <c r="C105" s="134"/>
      <c r="D105" s="118"/>
      <c r="E105" s="118"/>
      <c r="F105" s="151"/>
      <c r="G105" s="152"/>
      <c r="H105" s="11"/>
      <c r="I105" s="11"/>
      <c r="J105" s="138"/>
      <c r="K105" s="139"/>
      <c r="L105" s="139"/>
      <c r="M105" s="140"/>
      <c r="N105" s="144"/>
      <c r="O105" s="122"/>
      <c r="P105" s="122"/>
      <c r="Q105" s="122"/>
      <c r="R105" s="120"/>
      <c r="S105" s="120"/>
      <c r="T105" s="122"/>
      <c r="U105" s="122"/>
      <c r="V105" s="120"/>
      <c r="W105" s="120"/>
      <c r="X105" s="122"/>
      <c r="Y105" s="122"/>
      <c r="Z105" s="125"/>
      <c r="AA105" s="126"/>
      <c r="AB105" s="7"/>
      <c r="AC105" s="163"/>
      <c r="AD105" s="164"/>
      <c r="AE105" s="164"/>
      <c r="AF105" s="164"/>
      <c r="AG105" s="164"/>
      <c r="AH105" s="164"/>
      <c r="AI105" s="164"/>
      <c r="AJ105" s="164"/>
      <c r="AK105" s="164"/>
      <c r="AL105" s="164"/>
      <c r="AM105" s="164"/>
      <c r="AN105" s="168"/>
      <c r="AO105" s="169"/>
      <c r="AP105" s="169"/>
      <c r="AQ105" s="169"/>
      <c r="AR105" s="169"/>
      <c r="AS105" s="169"/>
      <c r="AT105" s="169"/>
      <c r="AU105" s="169"/>
      <c r="AV105" s="169"/>
      <c r="AW105" s="169"/>
      <c r="AX105" s="169"/>
      <c r="AY105" s="169"/>
      <c r="AZ105" s="169"/>
      <c r="BA105" s="169"/>
      <c r="BB105" s="169"/>
      <c r="BC105" s="169"/>
      <c r="BD105" s="169"/>
      <c r="BE105" s="169"/>
      <c r="BF105" s="169"/>
      <c r="BG105" s="170"/>
      <c r="BH105" s="7"/>
      <c r="BI105" s="7"/>
      <c r="BJ105" s="7"/>
      <c r="BK105" s="7"/>
      <c r="BL105" s="7"/>
      <c r="BM105" s="7"/>
      <c r="BN105" s="7"/>
      <c r="BO105" s="7"/>
      <c r="BP105" s="7"/>
      <c r="BQ105" s="7"/>
      <c r="BR105" s="7"/>
      <c r="BS105" s="7"/>
      <c r="BT105" s="7"/>
      <c r="BU105" s="7"/>
      <c r="BV105" s="7"/>
      <c r="BW105" s="7"/>
      <c r="BY105" s="14" t="s">
        <v>176</v>
      </c>
    </row>
    <row r="106" spans="2:77" s="7" customFormat="1" ht="4.5" customHeight="1" thickBot="1">
      <c r="B106" s="103"/>
      <c r="Z106" s="12"/>
      <c r="AA106" s="12"/>
      <c r="AB106" s="12"/>
      <c r="AC106" s="12"/>
      <c r="BY106" s="14" t="s">
        <v>177</v>
      </c>
    </row>
    <row r="107" spans="1:77" s="2" customFormat="1" ht="13.5" customHeight="1">
      <c r="A107" s="7"/>
      <c r="B107" s="103"/>
      <c r="C107" s="127" t="s">
        <v>27</v>
      </c>
      <c r="D107" s="128"/>
      <c r="E107" s="128"/>
      <c r="F107" s="128"/>
      <c r="G107" s="128"/>
      <c r="H107" s="128"/>
      <c r="I107" s="128"/>
      <c r="J107" s="128"/>
      <c r="K107" s="129"/>
      <c r="L107" s="153"/>
      <c r="M107" s="154"/>
      <c r="N107" s="154"/>
      <c r="O107" s="154"/>
      <c r="P107" s="157" t="s">
        <v>13</v>
      </c>
      <c r="Q107" s="157"/>
      <c r="R107" s="154"/>
      <c r="S107" s="154"/>
      <c r="T107" s="157" t="s">
        <v>25</v>
      </c>
      <c r="U107" s="157"/>
      <c r="V107" s="154"/>
      <c r="W107" s="154"/>
      <c r="X107" s="157" t="s">
        <v>26</v>
      </c>
      <c r="Y107" s="159"/>
      <c r="Z107" s="7"/>
      <c r="AA107" s="7"/>
      <c r="AB107" s="7"/>
      <c r="AC107" s="7"/>
      <c r="AD107" s="7"/>
      <c r="AE107" s="7"/>
      <c r="AF107" s="113" t="s">
        <v>28</v>
      </c>
      <c r="AG107" s="114"/>
      <c r="AH107" s="114"/>
      <c r="AI107" s="114"/>
      <c r="AJ107" s="114"/>
      <c r="AK107" s="114"/>
      <c r="AL107" s="114"/>
      <c r="AM107" s="114"/>
      <c r="AN107" s="141"/>
      <c r="AO107" s="153"/>
      <c r="AP107" s="154"/>
      <c r="AQ107" s="154"/>
      <c r="AR107" s="157" t="s">
        <v>0</v>
      </c>
      <c r="AS107" s="154"/>
      <c r="AT107" s="154"/>
      <c r="AU107" s="154"/>
      <c r="AV107" s="154"/>
      <c r="AW107" s="157" t="s">
        <v>0</v>
      </c>
      <c r="AX107" s="154"/>
      <c r="AY107" s="154"/>
      <c r="AZ107" s="171"/>
      <c r="BA107" s="7"/>
      <c r="BB107" s="7"/>
      <c r="BC107" s="176" t="s">
        <v>69</v>
      </c>
      <c r="BD107" s="177"/>
      <c r="BE107" s="177"/>
      <c r="BF107" s="177"/>
      <c r="BG107" s="177"/>
      <c r="BH107" s="177"/>
      <c r="BI107" s="177"/>
      <c r="BJ107" s="177"/>
      <c r="BK107" s="177"/>
      <c r="BL107" s="177"/>
      <c r="BM107" s="178"/>
      <c r="BN107" s="188"/>
      <c r="BO107" s="166"/>
      <c r="BP107" s="166"/>
      <c r="BQ107" s="166"/>
      <c r="BR107" s="166"/>
      <c r="BS107" s="166"/>
      <c r="BT107" s="166"/>
      <c r="BU107" s="167"/>
      <c r="BV107" s="7"/>
      <c r="BW107" s="7"/>
      <c r="BY107" s="14" t="s">
        <v>178</v>
      </c>
    </row>
    <row r="108" spans="1:77" s="2" customFormat="1" ht="14.25" thickBot="1">
      <c r="A108" s="7"/>
      <c r="B108" s="104"/>
      <c r="C108" s="130"/>
      <c r="D108" s="131"/>
      <c r="E108" s="131"/>
      <c r="F108" s="131"/>
      <c r="G108" s="131"/>
      <c r="H108" s="131"/>
      <c r="I108" s="131"/>
      <c r="J108" s="131"/>
      <c r="K108" s="132"/>
      <c r="L108" s="155"/>
      <c r="M108" s="156"/>
      <c r="N108" s="156"/>
      <c r="O108" s="156"/>
      <c r="P108" s="158"/>
      <c r="Q108" s="158"/>
      <c r="R108" s="156"/>
      <c r="S108" s="156"/>
      <c r="T108" s="158"/>
      <c r="U108" s="158"/>
      <c r="V108" s="156"/>
      <c r="W108" s="156"/>
      <c r="X108" s="158"/>
      <c r="Y108" s="160"/>
      <c r="Z108" s="7"/>
      <c r="AA108" s="7"/>
      <c r="AB108" s="7"/>
      <c r="AC108" s="7"/>
      <c r="AD108" s="7"/>
      <c r="AE108" s="7"/>
      <c r="AF108" s="117"/>
      <c r="AG108" s="118"/>
      <c r="AH108" s="118"/>
      <c r="AI108" s="118"/>
      <c r="AJ108" s="118"/>
      <c r="AK108" s="118"/>
      <c r="AL108" s="118"/>
      <c r="AM108" s="118"/>
      <c r="AN108" s="142"/>
      <c r="AO108" s="155"/>
      <c r="AP108" s="156"/>
      <c r="AQ108" s="156"/>
      <c r="AR108" s="158"/>
      <c r="AS108" s="156"/>
      <c r="AT108" s="156"/>
      <c r="AU108" s="156"/>
      <c r="AV108" s="156"/>
      <c r="AW108" s="158"/>
      <c r="AX108" s="156"/>
      <c r="AY108" s="156"/>
      <c r="AZ108" s="172"/>
      <c r="BA108" s="7"/>
      <c r="BB108" s="7"/>
      <c r="BC108" s="179"/>
      <c r="BD108" s="180"/>
      <c r="BE108" s="180"/>
      <c r="BF108" s="180"/>
      <c r="BG108" s="180"/>
      <c r="BH108" s="180"/>
      <c r="BI108" s="180"/>
      <c r="BJ108" s="180"/>
      <c r="BK108" s="180"/>
      <c r="BL108" s="180"/>
      <c r="BM108" s="181"/>
      <c r="BN108" s="189"/>
      <c r="BO108" s="169"/>
      <c r="BP108" s="169"/>
      <c r="BQ108" s="169"/>
      <c r="BR108" s="169"/>
      <c r="BS108" s="169"/>
      <c r="BT108" s="169"/>
      <c r="BU108" s="170"/>
      <c r="BV108" s="7"/>
      <c r="BW108" s="7"/>
      <c r="BY108" s="14" t="s">
        <v>179</v>
      </c>
    </row>
    <row r="109" s="7" customFormat="1" ht="14.25" thickBot="1">
      <c r="BY109" s="14" t="s">
        <v>180</v>
      </c>
    </row>
    <row r="110" spans="1:77" s="2" customFormat="1" ht="13.5">
      <c r="A110" s="7"/>
      <c r="B110" s="173">
        <v>10</v>
      </c>
      <c r="C110" s="105" t="s">
        <v>5</v>
      </c>
      <c r="D110" s="105"/>
      <c r="E110" s="105"/>
      <c r="F110" s="105"/>
      <c r="G110" s="105"/>
      <c r="H110" s="105"/>
      <c r="I110" s="105"/>
      <c r="J110" s="105"/>
      <c r="K110" s="106"/>
      <c r="L110" s="111" t="s">
        <v>6</v>
      </c>
      <c r="M110" s="111"/>
      <c r="N110" s="111"/>
      <c r="O110" s="111"/>
      <c r="P110" s="111"/>
      <c r="Q110" s="111"/>
      <c r="R110" s="111"/>
      <c r="S110" s="111"/>
      <c r="T110" s="111"/>
      <c r="U110" s="111" t="s">
        <v>7</v>
      </c>
      <c r="V110" s="111"/>
      <c r="W110" s="111"/>
      <c r="X110" s="111"/>
      <c r="Y110" s="111"/>
      <c r="Z110" s="111"/>
      <c r="AA110" s="111"/>
      <c r="AB110" s="111"/>
      <c r="AC110" s="112"/>
      <c r="AD110" s="7"/>
      <c r="AE110" s="7"/>
      <c r="AF110" s="113" t="s">
        <v>8</v>
      </c>
      <c r="AG110" s="114"/>
      <c r="AH110" s="114"/>
      <c r="AI110" s="114"/>
      <c r="AJ110" s="114"/>
      <c r="AK110" s="114"/>
      <c r="AL110" s="114"/>
      <c r="AM110" s="114"/>
      <c r="AN110" s="114"/>
      <c r="AO110" s="111" t="s">
        <v>9</v>
      </c>
      <c r="AP110" s="111"/>
      <c r="AQ110" s="111"/>
      <c r="AR110" s="111"/>
      <c r="AS110" s="111"/>
      <c r="AT110" s="111"/>
      <c r="AU110" s="111"/>
      <c r="AV110" s="111"/>
      <c r="AW110" s="111"/>
      <c r="AX110" s="111" t="s">
        <v>10</v>
      </c>
      <c r="AY110" s="111"/>
      <c r="AZ110" s="111"/>
      <c r="BA110" s="111"/>
      <c r="BB110" s="111"/>
      <c r="BC110" s="111"/>
      <c r="BD110" s="111"/>
      <c r="BE110" s="111"/>
      <c r="BF110" s="112"/>
      <c r="BG110" s="7"/>
      <c r="BH110" s="7"/>
      <c r="BI110" s="185" t="s">
        <v>1387</v>
      </c>
      <c r="BJ110" s="186"/>
      <c r="BK110" s="186"/>
      <c r="BL110" s="186"/>
      <c r="BM110" s="186"/>
      <c r="BN110" s="186"/>
      <c r="BO110" s="186"/>
      <c r="BP110" s="186"/>
      <c r="BQ110" s="186"/>
      <c r="BR110" s="186"/>
      <c r="BS110" s="186"/>
      <c r="BT110" s="186"/>
      <c r="BU110" s="187"/>
      <c r="BV110" s="7"/>
      <c r="BW110" s="7"/>
      <c r="BY110" s="14" t="s">
        <v>181</v>
      </c>
    </row>
    <row r="111" spans="1:77" s="2" customFormat="1" ht="13.5">
      <c r="A111" s="7"/>
      <c r="B111" s="174"/>
      <c r="C111" s="107"/>
      <c r="D111" s="107"/>
      <c r="E111" s="107"/>
      <c r="F111" s="107"/>
      <c r="G111" s="107"/>
      <c r="H111" s="107"/>
      <c r="I111" s="107"/>
      <c r="J111" s="107"/>
      <c r="K111" s="108"/>
      <c r="L111" s="145"/>
      <c r="M111" s="145"/>
      <c r="N111" s="145"/>
      <c r="O111" s="145"/>
      <c r="P111" s="145"/>
      <c r="Q111" s="145"/>
      <c r="R111" s="145"/>
      <c r="S111" s="145"/>
      <c r="T111" s="145"/>
      <c r="U111" s="145"/>
      <c r="V111" s="145"/>
      <c r="W111" s="145"/>
      <c r="X111" s="145"/>
      <c r="Y111" s="145"/>
      <c r="Z111" s="145"/>
      <c r="AA111" s="145"/>
      <c r="AB111" s="145"/>
      <c r="AC111" s="147"/>
      <c r="AD111" s="7"/>
      <c r="AE111" s="7"/>
      <c r="AF111" s="115"/>
      <c r="AG111" s="116"/>
      <c r="AH111" s="116"/>
      <c r="AI111" s="116"/>
      <c r="AJ111" s="116"/>
      <c r="AK111" s="116"/>
      <c r="AL111" s="116"/>
      <c r="AM111" s="116"/>
      <c r="AN111" s="116"/>
      <c r="AO111" s="145"/>
      <c r="AP111" s="145"/>
      <c r="AQ111" s="145"/>
      <c r="AR111" s="145"/>
      <c r="AS111" s="145"/>
      <c r="AT111" s="145"/>
      <c r="AU111" s="145"/>
      <c r="AV111" s="145"/>
      <c r="AW111" s="145"/>
      <c r="AX111" s="145"/>
      <c r="AY111" s="145"/>
      <c r="AZ111" s="145"/>
      <c r="BA111" s="145"/>
      <c r="BB111" s="145"/>
      <c r="BC111" s="145"/>
      <c r="BD111" s="145"/>
      <c r="BE111" s="145"/>
      <c r="BF111" s="147"/>
      <c r="BG111" s="7"/>
      <c r="BH111" s="7"/>
      <c r="BI111" s="190"/>
      <c r="BJ111" s="191"/>
      <c r="BK111" s="191"/>
      <c r="BL111" s="191"/>
      <c r="BM111" s="191"/>
      <c r="BN111" s="191"/>
      <c r="BO111" s="191"/>
      <c r="BP111" s="191"/>
      <c r="BQ111" s="191"/>
      <c r="BR111" s="191"/>
      <c r="BS111" s="191"/>
      <c r="BT111" s="191"/>
      <c r="BU111" s="192"/>
      <c r="BV111" s="7"/>
      <c r="BW111" s="7"/>
      <c r="BY111" s="14" t="s">
        <v>182</v>
      </c>
    </row>
    <row r="112" spans="1:77" s="2" customFormat="1" ht="14.25" thickBot="1">
      <c r="A112" s="7"/>
      <c r="B112" s="174"/>
      <c r="C112" s="109"/>
      <c r="D112" s="109"/>
      <c r="E112" s="109"/>
      <c r="F112" s="109"/>
      <c r="G112" s="109"/>
      <c r="H112" s="109"/>
      <c r="I112" s="109"/>
      <c r="J112" s="109"/>
      <c r="K112" s="110"/>
      <c r="L112" s="146"/>
      <c r="M112" s="146"/>
      <c r="N112" s="146"/>
      <c r="O112" s="146"/>
      <c r="P112" s="146"/>
      <c r="Q112" s="146"/>
      <c r="R112" s="146"/>
      <c r="S112" s="146"/>
      <c r="T112" s="146"/>
      <c r="U112" s="146"/>
      <c r="V112" s="146"/>
      <c r="W112" s="146"/>
      <c r="X112" s="146"/>
      <c r="Y112" s="146"/>
      <c r="Z112" s="146"/>
      <c r="AA112" s="146"/>
      <c r="AB112" s="146"/>
      <c r="AC112" s="148"/>
      <c r="AD112" s="7"/>
      <c r="AE112" s="7"/>
      <c r="AF112" s="117"/>
      <c r="AG112" s="118"/>
      <c r="AH112" s="118"/>
      <c r="AI112" s="118"/>
      <c r="AJ112" s="118"/>
      <c r="AK112" s="118"/>
      <c r="AL112" s="118"/>
      <c r="AM112" s="118"/>
      <c r="AN112" s="118"/>
      <c r="AO112" s="146"/>
      <c r="AP112" s="146"/>
      <c r="AQ112" s="146"/>
      <c r="AR112" s="146"/>
      <c r="AS112" s="146"/>
      <c r="AT112" s="146"/>
      <c r="AU112" s="146"/>
      <c r="AV112" s="146"/>
      <c r="AW112" s="146"/>
      <c r="AX112" s="146"/>
      <c r="AY112" s="146"/>
      <c r="AZ112" s="146"/>
      <c r="BA112" s="146"/>
      <c r="BB112" s="146"/>
      <c r="BC112" s="146"/>
      <c r="BD112" s="146"/>
      <c r="BE112" s="146"/>
      <c r="BF112" s="148"/>
      <c r="BG112" s="7"/>
      <c r="BH112" s="7"/>
      <c r="BI112" s="193"/>
      <c r="BJ112" s="194"/>
      <c r="BK112" s="194"/>
      <c r="BL112" s="194"/>
      <c r="BM112" s="194"/>
      <c r="BN112" s="194"/>
      <c r="BO112" s="194"/>
      <c r="BP112" s="194"/>
      <c r="BQ112" s="194"/>
      <c r="BR112" s="194"/>
      <c r="BS112" s="194"/>
      <c r="BT112" s="194"/>
      <c r="BU112" s="195"/>
      <c r="BV112" s="7"/>
      <c r="BW112" s="7"/>
      <c r="BY112" s="14" t="s">
        <v>183</v>
      </c>
    </row>
    <row r="113" spans="2:77" s="7" customFormat="1" ht="4.5" customHeight="1">
      <c r="B113" s="174"/>
      <c r="BY113" s="14" t="s">
        <v>184</v>
      </c>
    </row>
    <row r="114" spans="2:77" s="7" customFormat="1" ht="4.5" customHeight="1" thickBot="1">
      <c r="B114" s="174"/>
      <c r="BY114" s="14" t="s">
        <v>185</v>
      </c>
    </row>
    <row r="115" spans="1:77" s="2" customFormat="1" ht="13.5" customHeight="1">
      <c r="A115" s="7"/>
      <c r="B115" s="174"/>
      <c r="C115" s="133" t="s">
        <v>11</v>
      </c>
      <c r="D115" s="114"/>
      <c r="E115" s="114"/>
      <c r="F115" s="149"/>
      <c r="G115" s="150"/>
      <c r="H115" s="11"/>
      <c r="I115" s="11"/>
      <c r="J115" s="135" t="s">
        <v>12</v>
      </c>
      <c r="K115" s="136"/>
      <c r="L115" s="136"/>
      <c r="M115" s="137"/>
      <c r="N115" s="143"/>
      <c r="O115" s="121"/>
      <c r="P115" s="121"/>
      <c r="Q115" s="121"/>
      <c r="R115" s="119" t="s">
        <v>13</v>
      </c>
      <c r="S115" s="119"/>
      <c r="T115" s="121"/>
      <c r="U115" s="121"/>
      <c r="V115" s="119" t="s">
        <v>14</v>
      </c>
      <c r="W115" s="119"/>
      <c r="X115" s="121"/>
      <c r="Y115" s="121"/>
      <c r="Z115" s="123" t="s">
        <v>15</v>
      </c>
      <c r="AA115" s="124"/>
      <c r="AB115" s="7"/>
      <c r="AC115" s="161" t="s">
        <v>24</v>
      </c>
      <c r="AD115" s="162"/>
      <c r="AE115" s="162"/>
      <c r="AF115" s="162"/>
      <c r="AG115" s="162"/>
      <c r="AH115" s="162"/>
      <c r="AI115" s="162"/>
      <c r="AJ115" s="162"/>
      <c r="AK115" s="162"/>
      <c r="AL115" s="162"/>
      <c r="AM115" s="162"/>
      <c r="AN115" s="165"/>
      <c r="AO115" s="166"/>
      <c r="AP115" s="166"/>
      <c r="AQ115" s="166"/>
      <c r="AR115" s="166"/>
      <c r="AS115" s="166"/>
      <c r="AT115" s="166"/>
      <c r="AU115" s="166"/>
      <c r="AV115" s="166"/>
      <c r="AW115" s="166"/>
      <c r="AX115" s="166"/>
      <c r="AY115" s="166"/>
      <c r="AZ115" s="166"/>
      <c r="BA115" s="166"/>
      <c r="BB115" s="166"/>
      <c r="BC115" s="166"/>
      <c r="BD115" s="166"/>
      <c r="BE115" s="166"/>
      <c r="BF115" s="166"/>
      <c r="BG115" s="167"/>
      <c r="BH115" s="7"/>
      <c r="BI115" s="7"/>
      <c r="BJ115" s="7"/>
      <c r="BK115" s="7"/>
      <c r="BL115" s="7"/>
      <c r="BM115" s="7"/>
      <c r="BN115" s="7"/>
      <c r="BO115" s="7"/>
      <c r="BP115" s="7"/>
      <c r="BQ115" s="7"/>
      <c r="BR115" s="7"/>
      <c r="BS115" s="7"/>
      <c r="BT115" s="7"/>
      <c r="BU115" s="7"/>
      <c r="BV115" s="7"/>
      <c r="BW115" s="7"/>
      <c r="BY115" s="14" t="s">
        <v>186</v>
      </c>
    </row>
    <row r="116" spans="1:77" s="2" customFormat="1" ht="14.25" thickBot="1">
      <c r="A116" s="7"/>
      <c r="B116" s="174"/>
      <c r="C116" s="134"/>
      <c r="D116" s="118"/>
      <c r="E116" s="118"/>
      <c r="F116" s="151"/>
      <c r="G116" s="152"/>
      <c r="H116" s="11"/>
      <c r="I116" s="11"/>
      <c r="J116" s="138"/>
      <c r="K116" s="139"/>
      <c r="L116" s="139"/>
      <c r="M116" s="140"/>
      <c r="N116" s="144"/>
      <c r="O116" s="122"/>
      <c r="P116" s="122"/>
      <c r="Q116" s="122"/>
      <c r="R116" s="120"/>
      <c r="S116" s="120"/>
      <c r="T116" s="122"/>
      <c r="U116" s="122"/>
      <c r="V116" s="120"/>
      <c r="W116" s="120"/>
      <c r="X116" s="122"/>
      <c r="Y116" s="122"/>
      <c r="Z116" s="125"/>
      <c r="AA116" s="126"/>
      <c r="AB116" s="7"/>
      <c r="AC116" s="163"/>
      <c r="AD116" s="164"/>
      <c r="AE116" s="164"/>
      <c r="AF116" s="164"/>
      <c r="AG116" s="164"/>
      <c r="AH116" s="164"/>
      <c r="AI116" s="164"/>
      <c r="AJ116" s="164"/>
      <c r="AK116" s="164"/>
      <c r="AL116" s="164"/>
      <c r="AM116" s="164"/>
      <c r="AN116" s="168"/>
      <c r="AO116" s="169"/>
      <c r="AP116" s="169"/>
      <c r="AQ116" s="169"/>
      <c r="AR116" s="169"/>
      <c r="AS116" s="169"/>
      <c r="AT116" s="169"/>
      <c r="AU116" s="169"/>
      <c r="AV116" s="169"/>
      <c r="AW116" s="169"/>
      <c r="AX116" s="169"/>
      <c r="AY116" s="169"/>
      <c r="AZ116" s="169"/>
      <c r="BA116" s="169"/>
      <c r="BB116" s="169"/>
      <c r="BC116" s="169"/>
      <c r="BD116" s="169"/>
      <c r="BE116" s="169"/>
      <c r="BF116" s="169"/>
      <c r="BG116" s="170"/>
      <c r="BH116" s="7"/>
      <c r="BI116" s="7"/>
      <c r="BJ116" s="7"/>
      <c r="BK116" s="7"/>
      <c r="BL116" s="7"/>
      <c r="BM116" s="7"/>
      <c r="BN116" s="7"/>
      <c r="BO116" s="7"/>
      <c r="BP116" s="7"/>
      <c r="BQ116" s="7"/>
      <c r="BR116" s="7"/>
      <c r="BS116" s="7"/>
      <c r="BT116" s="7"/>
      <c r="BU116" s="7"/>
      <c r="BV116" s="7"/>
      <c r="BW116" s="7"/>
      <c r="BY116" s="14" t="s">
        <v>187</v>
      </c>
    </row>
    <row r="117" spans="2:77" s="7" customFormat="1" ht="4.5" customHeight="1" thickBot="1">
      <c r="B117" s="174"/>
      <c r="Z117" s="12"/>
      <c r="AA117" s="12"/>
      <c r="AB117" s="12"/>
      <c r="AC117" s="12"/>
      <c r="BY117" s="14" t="s">
        <v>188</v>
      </c>
    </row>
    <row r="118" spans="1:77" s="2" customFormat="1" ht="13.5" customHeight="1">
      <c r="A118" s="7"/>
      <c r="B118" s="174"/>
      <c r="C118" s="127" t="s">
        <v>27</v>
      </c>
      <c r="D118" s="128"/>
      <c r="E118" s="128"/>
      <c r="F118" s="128"/>
      <c r="G118" s="128"/>
      <c r="H118" s="128"/>
      <c r="I118" s="128"/>
      <c r="J118" s="128"/>
      <c r="K118" s="129"/>
      <c r="L118" s="153"/>
      <c r="M118" s="154"/>
      <c r="N118" s="154"/>
      <c r="O118" s="154"/>
      <c r="P118" s="157" t="s">
        <v>13</v>
      </c>
      <c r="Q118" s="157"/>
      <c r="R118" s="154"/>
      <c r="S118" s="154"/>
      <c r="T118" s="157" t="s">
        <v>25</v>
      </c>
      <c r="U118" s="157"/>
      <c r="V118" s="154"/>
      <c r="W118" s="154"/>
      <c r="X118" s="157" t="s">
        <v>26</v>
      </c>
      <c r="Y118" s="159"/>
      <c r="Z118" s="7"/>
      <c r="AA118" s="7"/>
      <c r="AB118" s="7"/>
      <c r="AC118" s="7"/>
      <c r="AD118" s="7"/>
      <c r="AE118" s="7"/>
      <c r="AF118" s="113" t="s">
        <v>28</v>
      </c>
      <c r="AG118" s="114"/>
      <c r="AH118" s="114"/>
      <c r="AI118" s="114"/>
      <c r="AJ118" s="114"/>
      <c r="AK118" s="114"/>
      <c r="AL118" s="114"/>
      <c r="AM118" s="114"/>
      <c r="AN118" s="141"/>
      <c r="AO118" s="153"/>
      <c r="AP118" s="154"/>
      <c r="AQ118" s="154"/>
      <c r="AR118" s="157" t="s">
        <v>0</v>
      </c>
      <c r="AS118" s="154"/>
      <c r="AT118" s="154"/>
      <c r="AU118" s="154"/>
      <c r="AV118" s="154"/>
      <c r="AW118" s="157" t="s">
        <v>0</v>
      </c>
      <c r="AX118" s="154"/>
      <c r="AY118" s="154"/>
      <c r="AZ118" s="171"/>
      <c r="BA118" s="7"/>
      <c r="BB118" s="7"/>
      <c r="BC118" s="176" t="s">
        <v>69</v>
      </c>
      <c r="BD118" s="177"/>
      <c r="BE118" s="177"/>
      <c r="BF118" s="177"/>
      <c r="BG118" s="177"/>
      <c r="BH118" s="177"/>
      <c r="BI118" s="177"/>
      <c r="BJ118" s="177"/>
      <c r="BK118" s="177"/>
      <c r="BL118" s="177"/>
      <c r="BM118" s="178"/>
      <c r="BN118" s="188"/>
      <c r="BO118" s="166"/>
      <c r="BP118" s="166"/>
      <c r="BQ118" s="166"/>
      <c r="BR118" s="166"/>
      <c r="BS118" s="166"/>
      <c r="BT118" s="166"/>
      <c r="BU118" s="167"/>
      <c r="BV118" s="7"/>
      <c r="BW118" s="7"/>
      <c r="BY118" s="14" t="s">
        <v>189</v>
      </c>
    </row>
    <row r="119" spans="1:77" s="2" customFormat="1" ht="14.25" thickBot="1">
      <c r="A119" s="7"/>
      <c r="B119" s="175"/>
      <c r="C119" s="130"/>
      <c r="D119" s="131"/>
      <c r="E119" s="131"/>
      <c r="F119" s="131"/>
      <c r="G119" s="131"/>
      <c r="H119" s="131"/>
      <c r="I119" s="131"/>
      <c r="J119" s="131"/>
      <c r="K119" s="132"/>
      <c r="L119" s="155"/>
      <c r="M119" s="156"/>
      <c r="N119" s="156"/>
      <c r="O119" s="156"/>
      <c r="P119" s="158"/>
      <c r="Q119" s="158"/>
      <c r="R119" s="156"/>
      <c r="S119" s="156"/>
      <c r="T119" s="158"/>
      <c r="U119" s="158"/>
      <c r="V119" s="156"/>
      <c r="W119" s="156"/>
      <c r="X119" s="158"/>
      <c r="Y119" s="160"/>
      <c r="Z119" s="7"/>
      <c r="AA119" s="7"/>
      <c r="AB119" s="7"/>
      <c r="AC119" s="7"/>
      <c r="AD119" s="7"/>
      <c r="AE119" s="7"/>
      <c r="AF119" s="117"/>
      <c r="AG119" s="118"/>
      <c r="AH119" s="118"/>
      <c r="AI119" s="118"/>
      <c r="AJ119" s="118"/>
      <c r="AK119" s="118"/>
      <c r="AL119" s="118"/>
      <c r="AM119" s="118"/>
      <c r="AN119" s="142"/>
      <c r="AO119" s="155"/>
      <c r="AP119" s="156"/>
      <c r="AQ119" s="156"/>
      <c r="AR119" s="158"/>
      <c r="AS119" s="156"/>
      <c r="AT119" s="156"/>
      <c r="AU119" s="156"/>
      <c r="AV119" s="156"/>
      <c r="AW119" s="158"/>
      <c r="AX119" s="156"/>
      <c r="AY119" s="156"/>
      <c r="AZ119" s="172"/>
      <c r="BA119" s="7"/>
      <c r="BB119" s="7"/>
      <c r="BC119" s="179"/>
      <c r="BD119" s="180"/>
      <c r="BE119" s="180"/>
      <c r="BF119" s="180"/>
      <c r="BG119" s="180"/>
      <c r="BH119" s="180"/>
      <c r="BI119" s="180"/>
      <c r="BJ119" s="180"/>
      <c r="BK119" s="180"/>
      <c r="BL119" s="180"/>
      <c r="BM119" s="181"/>
      <c r="BN119" s="189"/>
      <c r="BO119" s="169"/>
      <c r="BP119" s="169"/>
      <c r="BQ119" s="169"/>
      <c r="BR119" s="169"/>
      <c r="BS119" s="169"/>
      <c r="BT119" s="169"/>
      <c r="BU119" s="170"/>
      <c r="BV119" s="7"/>
      <c r="BW119" s="7"/>
      <c r="BY119" s="14" t="s">
        <v>190</v>
      </c>
    </row>
    <row r="120" s="7" customFormat="1" ht="14.25" thickBot="1">
      <c r="BY120" s="14" t="s">
        <v>191</v>
      </c>
    </row>
    <row r="121" spans="1:77" s="2" customFormat="1" ht="13.5">
      <c r="A121" s="7"/>
      <c r="B121" s="173">
        <v>11</v>
      </c>
      <c r="C121" s="105" t="s">
        <v>5</v>
      </c>
      <c r="D121" s="105"/>
      <c r="E121" s="105"/>
      <c r="F121" s="105"/>
      <c r="G121" s="105"/>
      <c r="H121" s="105"/>
      <c r="I121" s="105"/>
      <c r="J121" s="105"/>
      <c r="K121" s="106"/>
      <c r="L121" s="111" t="s">
        <v>6</v>
      </c>
      <c r="M121" s="111"/>
      <c r="N121" s="111"/>
      <c r="O121" s="111"/>
      <c r="P121" s="111"/>
      <c r="Q121" s="111"/>
      <c r="R121" s="111"/>
      <c r="S121" s="111"/>
      <c r="T121" s="111"/>
      <c r="U121" s="111" t="s">
        <v>7</v>
      </c>
      <c r="V121" s="111"/>
      <c r="W121" s="111"/>
      <c r="X121" s="111"/>
      <c r="Y121" s="111"/>
      <c r="Z121" s="111"/>
      <c r="AA121" s="111"/>
      <c r="AB121" s="111"/>
      <c r="AC121" s="112"/>
      <c r="AD121" s="7"/>
      <c r="AE121" s="7"/>
      <c r="AF121" s="113" t="s">
        <v>8</v>
      </c>
      <c r="AG121" s="114"/>
      <c r="AH121" s="114"/>
      <c r="AI121" s="114"/>
      <c r="AJ121" s="114"/>
      <c r="AK121" s="114"/>
      <c r="AL121" s="114"/>
      <c r="AM121" s="114"/>
      <c r="AN121" s="114"/>
      <c r="AO121" s="111" t="s">
        <v>9</v>
      </c>
      <c r="AP121" s="111"/>
      <c r="AQ121" s="111"/>
      <c r="AR121" s="111"/>
      <c r="AS121" s="111"/>
      <c r="AT121" s="111"/>
      <c r="AU121" s="111"/>
      <c r="AV121" s="111"/>
      <c r="AW121" s="111"/>
      <c r="AX121" s="111" t="s">
        <v>10</v>
      </c>
      <c r="AY121" s="111"/>
      <c r="AZ121" s="111"/>
      <c r="BA121" s="111"/>
      <c r="BB121" s="111"/>
      <c r="BC121" s="111"/>
      <c r="BD121" s="111"/>
      <c r="BE121" s="111"/>
      <c r="BF121" s="112"/>
      <c r="BG121" s="7"/>
      <c r="BH121" s="7"/>
      <c r="BI121" s="185" t="s">
        <v>1387</v>
      </c>
      <c r="BJ121" s="186"/>
      <c r="BK121" s="186"/>
      <c r="BL121" s="186"/>
      <c r="BM121" s="186"/>
      <c r="BN121" s="186"/>
      <c r="BO121" s="186"/>
      <c r="BP121" s="186"/>
      <c r="BQ121" s="186"/>
      <c r="BR121" s="186"/>
      <c r="BS121" s="186"/>
      <c r="BT121" s="186"/>
      <c r="BU121" s="187"/>
      <c r="BV121" s="7"/>
      <c r="BW121" s="7"/>
      <c r="BY121" s="14" t="s">
        <v>192</v>
      </c>
    </row>
    <row r="122" spans="1:77" s="2" customFormat="1" ht="13.5">
      <c r="A122" s="7"/>
      <c r="B122" s="174"/>
      <c r="C122" s="107"/>
      <c r="D122" s="107"/>
      <c r="E122" s="107"/>
      <c r="F122" s="107"/>
      <c r="G122" s="107"/>
      <c r="H122" s="107"/>
      <c r="I122" s="107"/>
      <c r="J122" s="107"/>
      <c r="K122" s="108"/>
      <c r="L122" s="145"/>
      <c r="M122" s="145"/>
      <c r="N122" s="145"/>
      <c r="O122" s="145"/>
      <c r="P122" s="145"/>
      <c r="Q122" s="145"/>
      <c r="R122" s="145"/>
      <c r="S122" s="145"/>
      <c r="T122" s="145"/>
      <c r="U122" s="145"/>
      <c r="V122" s="145"/>
      <c r="W122" s="145"/>
      <c r="X122" s="145"/>
      <c r="Y122" s="145"/>
      <c r="Z122" s="145"/>
      <c r="AA122" s="145"/>
      <c r="AB122" s="145"/>
      <c r="AC122" s="147"/>
      <c r="AD122" s="7"/>
      <c r="AE122" s="7"/>
      <c r="AF122" s="115"/>
      <c r="AG122" s="116"/>
      <c r="AH122" s="116"/>
      <c r="AI122" s="116"/>
      <c r="AJ122" s="116"/>
      <c r="AK122" s="116"/>
      <c r="AL122" s="116"/>
      <c r="AM122" s="116"/>
      <c r="AN122" s="116"/>
      <c r="AO122" s="145"/>
      <c r="AP122" s="145"/>
      <c r="AQ122" s="145"/>
      <c r="AR122" s="145"/>
      <c r="AS122" s="145"/>
      <c r="AT122" s="145"/>
      <c r="AU122" s="145"/>
      <c r="AV122" s="145"/>
      <c r="AW122" s="145"/>
      <c r="AX122" s="145"/>
      <c r="AY122" s="145"/>
      <c r="AZ122" s="145"/>
      <c r="BA122" s="145"/>
      <c r="BB122" s="145"/>
      <c r="BC122" s="145"/>
      <c r="BD122" s="145"/>
      <c r="BE122" s="145"/>
      <c r="BF122" s="147"/>
      <c r="BG122" s="7"/>
      <c r="BH122" s="7"/>
      <c r="BI122" s="190"/>
      <c r="BJ122" s="191"/>
      <c r="BK122" s="191"/>
      <c r="BL122" s="191"/>
      <c r="BM122" s="191"/>
      <c r="BN122" s="191"/>
      <c r="BO122" s="191"/>
      <c r="BP122" s="191"/>
      <c r="BQ122" s="191"/>
      <c r="BR122" s="191"/>
      <c r="BS122" s="191"/>
      <c r="BT122" s="191"/>
      <c r="BU122" s="192"/>
      <c r="BV122" s="7"/>
      <c r="BW122" s="7"/>
      <c r="BY122" s="14" t="s">
        <v>193</v>
      </c>
    </row>
    <row r="123" spans="1:77" s="2" customFormat="1" ht="14.25" thickBot="1">
      <c r="A123" s="7"/>
      <c r="B123" s="174"/>
      <c r="C123" s="109"/>
      <c r="D123" s="109"/>
      <c r="E123" s="109"/>
      <c r="F123" s="109"/>
      <c r="G123" s="109"/>
      <c r="H123" s="109"/>
      <c r="I123" s="109"/>
      <c r="J123" s="109"/>
      <c r="K123" s="110"/>
      <c r="L123" s="146"/>
      <c r="M123" s="146"/>
      <c r="N123" s="146"/>
      <c r="O123" s="146"/>
      <c r="P123" s="146"/>
      <c r="Q123" s="146"/>
      <c r="R123" s="146"/>
      <c r="S123" s="146"/>
      <c r="T123" s="146"/>
      <c r="U123" s="146"/>
      <c r="V123" s="146"/>
      <c r="W123" s="146"/>
      <c r="X123" s="146"/>
      <c r="Y123" s="146"/>
      <c r="Z123" s="146"/>
      <c r="AA123" s="146"/>
      <c r="AB123" s="146"/>
      <c r="AC123" s="148"/>
      <c r="AD123" s="7"/>
      <c r="AE123" s="7"/>
      <c r="AF123" s="117"/>
      <c r="AG123" s="118"/>
      <c r="AH123" s="118"/>
      <c r="AI123" s="118"/>
      <c r="AJ123" s="118"/>
      <c r="AK123" s="118"/>
      <c r="AL123" s="118"/>
      <c r="AM123" s="118"/>
      <c r="AN123" s="118"/>
      <c r="AO123" s="146"/>
      <c r="AP123" s="146"/>
      <c r="AQ123" s="146"/>
      <c r="AR123" s="146"/>
      <c r="AS123" s="146"/>
      <c r="AT123" s="146"/>
      <c r="AU123" s="146"/>
      <c r="AV123" s="146"/>
      <c r="AW123" s="146"/>
      <c r="AX123" s="146"/>
      <c r="AY123" s="146"/>
      <c r="AZ123" s="146"/>
      <c r="BA123" s="146"/>
      <c r="BB123" s="146"/>
      <c r="BC123" s="146"/>
      <c r="BD123" s="146"/>
      <c r="BE123" s="146"/>
      <c r="BF123" s="148"/>
      <c r="BG123" s="7"/>
      <c r="BH123" s="7"/>
      <c r="BI123" s="193"/>
      <c r="BJ123" s="194"/>
      <c r="BK123" s="194"/>
      <c r="BL123" s="194"/>
      <c r="BM123" s="194"/>
      <c r="BN123" s="194"/>
      <c r="BO123" s="194"/>
      <c r="BP123" s="194"/>
      <c r="BQ123" s="194"/>
      <c r="BR123" s="194"/>
      <c r="BS123" s="194"/>
      <c r="BT123" s="194"/>
      <c r="BU123" s="195"/>
      <c r="BV123" s="7"/>
      <c r="BW123" s="7"/>
      <c r="BY123" s="14" t="s">
        <v>194</v>
      </c>
    </row>
    <row r="124" spans="2:77" s="7" customFormat="1" ht="4.5" customHeight="1">
      <c r="B124" s="174"/>
      <c r="BY124" s="14" t="s">
        <v>195</v>
      </c>
    </row>
    <row r="125" spans="2:77" s="7" customFormat="1" ht="4.5" customHeight="1" thickBot="1">
      <c r="B125" s="174"/>
      <c r="BY125" s="14" t="s">
        <v>196</v>
      </c>
    </row>
    <row r="126" spans="1:77" s="2" customFormat="1" ht="13.5" customHeight="1">
      <c r="A126" s="7"/>
      <c r="B126" s="174"/>
      <c r="C126" s="133" t="s">
        <v>11</v>
      </c>
      <c r="D126" s="114"/>
      <c r="E126" s="114"/>
      <c r="F126" s="149"/>
      <c r="G126" s="150"/>
      <c r="H126" s="11"/>
      <c r="I126" s="11"/>
      <c r="J126" s="135" t="s">
        <v>12</v>
      </c>
      <c r="K126" s="136"/>
      <c r="L126" s="136"/>
      <c r="M126" s="137"/>
      <c r="N126" s="143"/>
      <c r="O126" s="121"/>
      <c r="P126" s="121"/>
      <c r="Q126" s="121"/>
      <c r="R126" s="119" t="s">
        <v>13</v>
      </c>
      <c r="S126" s="119"/>
      <c r="T126" s="121"/>
      <c r="U126" s="121"/>
      <c r="V126" s="119" t="s">
        <v>14</v>
      </c>
      <c r="W126" s="119"/>
      <c r="X126" s="121"/>
      <c r="Y126" s="121"/>
      <c r="Z126" s="123" t="s">
        <v>15</v>
      </c>
      <c r="AA126" s="124"/>
      <c r="AB126" s="7"/>
      <c r="AC126" s="161" t="s">
        <v>24</v>
      </c>
      <c r="AD126" s="162"/>
      <c r="AE126" s="162"/>
      <c r="AF126" s="162"/>
      <c r="AG126" s="162"/>
      <c r="AH126" s="162"/>
      <c r="AI126" s="162"/>
      <c r="AJ126" s="162"/>
      <c r="AK126" s="162"/>
      <c r="AL126" s="162"/>
      <c r="AM126" s="162"/>
      <c r="AN126" s="165"/>
      <c r="AO126" s="166"/>
      <c r="AP126" s="166"/>
      <c r="AQ126" s="166"/>
      <c r="AR126" s="166"/>
      <c r="AS126" s="166"/>
      <c r="AT126" s="166"/>
      <c r="AU126" s="166"/>
      <c r="AV126" s="166"/>
      <c r="AW126" s="166"/>
      <c r="AX126" s="166"/>
      <c r="AY126" s="166"/>
      <c r="AZ126" s="166"/>
      <c r="BA126" s="166"/>
      <c r="BB126" s="166"/>
      <c r="BC126" s="166"/>
      <c r="BD126" s="166"/>
      <c r="BE126" s="166"/>
      <c r="BF126" s="166"/>
      <c r="BG126" s="167"/>
      <c r="BH126" s="7"/>
      <c r="BI126" s="7"/>
      <c r="BJ126" s="7"/>
      <c r="BK126" s="7"/>
      <c r="BL126" s="7"/>
      <c r="BM126" s="7"/>
      <c r="BN126" s="7"/>
      <c r="BO126" s="7"/>
      <c r="BP126" s="7"/>
      <c r="BQ126" s="7"/>
      <c r="BR126" s="7"/>
      <c r="BS126" s="7"/>
      <c r="BT126" s="7"/>
      <c r="BU126" s="7"/>
      <c r="BV126" s="7"/>
      <c r="BW126" s="7"/>
      <c r="BY126" s="14" t="s">
        <v>197</v>
      </c>
    </row>
    <row r="127" spans="1:77" s="2" customFormat="1" ht="14.25" thickBot="1">
      <c r="A127" s="7"/>
      <c r="B127" s="174"/>
      <c r="C127" s="134"/>
      <c r="D127" s="118"/>
      <c r="E127" s="118"/>
      <c r="F127" s="151"/>
      <c r="G127" s="152"/>
      <c r="H127" s="11"/>
      <c r="I127" s="11"/>
      <c r="J127" s="138"/>
      <c r="K127" s="139"/>
      <c r="L127" s="139"/>
      <c r="M127" s="140"/>
      <c r="N127" s="144"/>
      <c r="O127" s="122"/>
      <c r="P127" s="122"/>
      <c r="Q127" s="122"/>
      <c r="R127" s="120"/>
      <c r="S127" s="120"/>
      <c r="T127" s="122"/>
      <c r="U127" s="122"/>
      <c r="V127" s="120"/>
      <c r="W127" s="120"/>
      <c r="X127" s="122"/>
      <c r="Y127" s="122"/>
      <c r="Z127" s="125"/>
      <c r="AA127" s="126"/>
      <c r="AB127" s="7"/>
      <c r="AC127" s="163"/>
      <c r="AD127" s="164"/>
      <c r="AE127" s="164"/>
      <c r="AF127" s="164"/>
      <c r="AG127" s="164"/>
      <c r="AH127" s="164"/>
      <c r="AI127" s="164"/>
      <c r="AJ127" s="164"/>
      <c r="AK127" s="164"/>
      <c r="AL127" s="164"/>
      <c r="AM127" s="164"/>
      <c r="AN127" s="168"/>
      <c r="AO127" s="169"/>
      <c r="AP127" s="169"/>
      <c r="AQ127" s="169"/>
      <c r="AR127" s="169"/>
      <c r="AS127" s="169"/>
      <c r="AT127" s="169"/>
      <c r="AU127" s="169"/>
      <c r="AV127" s="169"/>
      <c r="AW127" s="169"/>
      <c r="AX127" s="169"/>
      <c r="AY127" s="169"/>
      <c r="AZ127" s="169"/>
      <c r="BA127" s="169"/>
      <c r="BB127" s="169"/>
      <c r="BC127" s="169"/>
      <c r="BD127" s="169"/>
      <c r="BE127" s="169"/>
      <c r="BF127" s="169"/>
      <c r="BG127" s="170"/>
      <c r="BH127" s="7"/>
      <c r="BI127" s="7"/>
      <c r="BJ127" s="7"/>
      <c r="BK127" s="7"/>
      <c r="BL127" s="7"/>
      <c r="BM127" s="7"/>
      <c r="BN127" s="7"/>
      <c r="BO127" s="7"/>
      <c r="BP127" s="7"/>
      <c r="BQ127" s="7"/>
      <c r="BR127" s="7"/>
      <c r="BS127" s="7"/>
      <c r="BT127" s="7"/>
      <c r="BU127" s="7"/>
      <c r="BV127" s="7"/>
      <c r="BW127" s="7"/>
      <c r="BY127" s="14" t="s">
        <v>198</v>
      </c>
    </row>
    <row r="128" spans="2:77" s="7" customFormat="1" ht="4.5" customHeight="1" thickBot="1">
      <c r="B128" s="174"/>
      <c r="Z128" s="12"/>
      <c r="AA128" s="12"/>
      <c r="AB128" s="12"/>
      <c r="AC128" s="12"/>
      <c r="BY128" s="14" t="s">
        <v>199</v>
      </c>
    </row>
    <row r="129" spans="1:77" s="2" customFormat="1" ht="13.5" customHeight="1">
      <c r="A129" s="7"/>
      <c r="B129" s="174"/>
      <c r="C129" s="127" t="s">
        <v>27</v>
      </c>
      <c r="D129" s="128"/>
      <c r="E129" s="128"/>
      <c r="F129" s="128"/>
      <c r="G129" s="128"/>
      <c r="H129" s="128"/>
      <c r="I129" s="128"/>
      <c r="J129" s="128"/>
      <c r="K129" s="129"/>
      <c r="L129" s="153"/>
      <c r="M129" s="154"/>
      <c r="N129" s="154"/>
      <c r="O129" s="154"/>
      <c r="P129" s="157" t="s">
        <v>13</v>
      </c>
      <c r="Q129" s="157"/>
      <c r="R129" s="154"/>
      <c r="S129" s="154"/>
      <c r="T129" s="157" t="s">
        <v>25</v>
      </c>
      <c r="U129" s="157"/>
      <c r="V129" s="154"/>
      <c r="W129" s="154"/>
      <c r="X129" s="157" t="s">
        <v>26</v>
      </c>
      <c r="Y129" s="159"/>
      <c r="Z129" s="7"/>
      <c r="AA129" s="7"/>
      <c r="AB129" s="7"/>
      <c r="AC129" s="7"/>
      <c r="AD129" s="7"/>
      <c r="AE129" s="7"/>
      <c r="AF129" s="113" t="s">
        <v>28</v>
      </c>
      <c r="AG129" s="114"/>
      <c r="AH129" s="114"/>
      <c r="AI129" s="114"/>
      <c r="AJ129" s="114"/>
      <c r="AK129" s="114"/>
      <c r="AL129" s="114"/>
      <c r="AM129" s="114"/>
      <c r="AN129" s="141"/>
      <c r="AO129" s="153"/>
      <c r="AP129" s="154"/>
      <c r="AQ129" s="154"/>
      <c r="AR129" s="157" t="s">
        <v>0</v>
      </c>
      <c r="AS129" s="154"/>
      <c r="AT129" s="154"/>
      <c r="AU129" s="154"/>
      <c r="AV129" s="154"/>
      <c r="AW129" s="157" t="s">
        <v>0</v>
      </c>
      <c r="AX129" s="154"/>
      <c r="AY129" s="154"/>
      <c r="AZ129" s="171"/>
      <c r="BA129" s="7"/>
      <c r="BB129" s="7"/>
      <c r="BC129" s="176" t="s">
        <v>69</v>
      </c>
      <c r="BD129" s="177"/>
      <c r="BE129" s="177"/>
      <c r="BF129" s="177"/>
      <c r="BG129" s="177"/>
      <c r="BH129" s="177"/>
      <c r="BI129" s="177"/>
      <c r="BJ129" s="177"/>
      <c r="BK129" s="177"/>
      <c r="BL129" s="177"/>
      <c r="BM129" s="178"/>
      <c r="BN129" s="188"/>
      <c r="BO129" s="166"/>
      <c r="BP129" s="166"/>
      <c r="BQ129" s="166"/>
      <c r="BR129" s="166"/>
      <c r="BS129" s="166"/>
      <c r="BT129" s="166"/>
      <c r="BU129" s="167"/>
      <c r="BV129" s="7"/>
      <c r="BW129" s="7"/>
      <c r="BY129" s="14" t="s">
        <v>200</v>
      </c>
    </row>
    <row r="130" spans="1:77" s="2" customFormat="1" ht="14.25" thickBot="1">
      <c r="A130" s="7"/>
      <c r="B130" s="175"/>
      <c r="C130" s="130"/>
      <c r="D130" s="131"/>
      <c r="E130" s="131"/>
      <c r="F130" s="131"/>
      <c r="G130" s="131"/>
      <c r="H130" s="131"/>
      <c r="I130" s="131"/>
      <c r="J130" s="131"/>
      <c r="K130" s="132"/>
      <c r="L130" s="155"/>
      <c r="M130" s="156"/>
      <c r="N130" s="156"/>
      <c r="O130" s="156"/>
      <c r="P130" s="158"/>
      <c r="Q130" s="158"/>
      <c r="R130" s="156"/>
      <c r="S130" s="156"/>
      <c r="T130" s="158"/>
      <c r="U130" s="158"/>
      <c r="V130" s="156"/>
      <c r="W130" s="156"/>
      <c r="X130" s="158"/>
      <c r="Y130" s="160"/>
      <c r="Z130" s="7"/>
      <c r="AA130" s="7"/>
      <c r="AB130" s="7"/>
      <c r="AC130" s="7"/>
      <c r="AD130" s="7"/>
      <c r="AE130" s="7"/>
      <c r="AF130" s="117"/>
      <c r="AG130" s="118"/>
      <c r="AH130" s="118"/>
      <c r="AI130" s="118"/>
      <c r="AJ130" s="118"/>
      <c r="AK130" s="118"/>
      <c r="AL130" s="118"/>
      <c r="AM130" s="118"/>
      <c r="AN130" s="142"/>
      <c r="AO130" s="155"/>
      <c r="AP130" s="156"/>
      <c r="AQ130" s="156"/>
      <c r="AR130" s="158"/>
      <c r="AS130" s="156"/>
      <c r="AT130" s="156"/>
      <c r="AU130" s="156"/>
      <c r="AV130" s="156"/>
      <c r="AW130" s="158"/>
      <c r="AX130" s="156"/>
      <c r="AY130" s="156"/>
      <c r="AZ130" s="172"/>
      <c r="BA130" s="7"/>
      <c r="BB130" s="7"/>
      <c r="BC130" s="179"/>
      <c r="BD130" s="180"/>
      <c r="BE130" s="180"/>
      <c r="BF130" s="180"/>
      <c r="BG130" s="180"/>
      <c r="BH130" s="180"/>
      <c r="BI130" s="180"/>
      <c r="BJ130" s="180"/>
      <c r="BK130" s="180"/>
      <c r="BL130" s="180"/>
      <c r="BM130" s="181"/>
      <c r="BN130" s="189"/>
      <c r="BO130" s="169"/>
      <c r="BP130" s="169"/>
      <c r="BQ130" s="169"/>
      <c r="BR130" s="169"/>
      <c r="BS130" s="169"/>
      <c r="BT130" s="169"/>
      <c r="BU130" s="170"/>
      <c r="BV130" s="7"/>
      <c r="BW130" s="7"/>
      <c r="BY130" s="14" t="s">
        <v>201</v>
      </c>
    </row>
    <row r="131" s="7" customFormat="1" ht="14.25" thickBot="1">
      <c r="BY131" s="14" t="s">
        <v>202</v>
      </c>
    </row>
    <row r="132" spans="1:77" s="2" customFormat="1" ht="13.5">
      <c r="A132" s="7"/>
      <c r="B132" s="173">
        <v>12</v>
      </c>
      <c r="C132" s="105" t="s">
        <v>5</v>
      </c>
      <c r="D132" s="105"/>
      <c r="E132" s="105"/>
      <c r="F132" s="105"/>
      <c r="G132" s="105"/>
      <c r="H132" s="105"/>
      <c r="I132" s="105"/>
      <c r="J132" s="105"/>
      <c r="K132" s="106"/>
      <c r="L132" s="111" t="s">
        <v>6</v>
      </c>
      <c r="M132" s="111"/>
      <c r="N132" s="111"/>
      <c r="O132" s="111"/>
      <c r="P132" s="111"/>
      <c r="Q132" s="111"/>
      <c r="R132" s="111"/>
      <c r="S132" s="111"/>
      <c r="T132" s="111"/>
      <c r="U132" s="111" t="s">
        <v>7</v>
      </c>
      <c r="V132" s="111"/>
      <c r="W132" s="111"/>
      <c r="X132" s="111"/>
      <c r="Y132" s="111"/>
      <c r="Z132" s="111"/>
      <c r="AA132" s="111"/>
      <c r="AB132" s="111"/>
      <c r="AC132" s="112"/>
      <c r="AD132" s="7"/>
      <c r="AE132" s="7"/>
      <c r="AF132" s="113" t="s">
        <v>8</v>
      </c>
      <c r="AG132" s="114"/>
      <c r="AH132" s="114"/>
      <c r="AI132" s="114"/>
      <c r="AJ132" s="114"/>
      <c r="AK132" s="114"/>
      <c r="AL132" s="114"/>
      <c r="AM132" s="114"/>
      <c r="AN132" s="114"/>
      <c r="AO132" s="111" t="s">
        <v>9</v>
      </c>
      <c r="AP132" s="111"/>
      <c r="AQ132" s="111"/>
      <c r="AR132" s="111"/>
      <c r="AS132" s="111"/>
      <c r="AT132" s="111"/>
      <c r="AU132" s="111"/>
      <c r="AV132" s="111"/>
      <c r="AW132" s="111"/>
      <c r="AX132" s="111" t="s">
        <v>10</v>
      </c>
      <c r="AY132" s="111"/>
      <c r="AZ132" s="111"/>
      <c r="BA132" s="111"/>
      <c r="BB132" s="111"/>
      <c r="BC132" s="111"/>
      <c r="BD132" s="111"/>
      <c r="BE132" s="111"/>
      <c r="BF132" s="112"/>
      <c r="BG132" s="7"/>
      <c r="BH132" s="7"/>
      <c r="BI132" s="185" t="s">
        <v>1387</v>
      </c>
      <c r="BJ132" s="186"/>
      <c r="BK132" s="186"/>
      <c r="BL132" s="186"/>
      <c r="BM132" s="186"/>
      <c r="BN132" s="186"/>
      <c r="BO132" s="186"/>
      <c r="BP132" s="186"/>
      <c r="BQ132" s="186"/>
      <c r="BR132" s="186"/>
      <c r="BS132" s="186"/>
      <c r="BT132" s="186"/>
      <c r="BU132" s="187"/>
      <c r="BV132" s="7"/>
      <c r="BW132" s="7"/>
      <c r="BY132" s="14" t="s">
        <v>203</v>
      </c>
    </row>
    <row r="133" spans="1:77" s="2" customFormat="1" ht="13.5">
      <c r="A133" s="7"/>
      <c r="B133" s="174"/>
      <c r="C133" s="107"/>
      <c r="D133" s="107"/>
      <c r="E133" s="107"/>
      <c r="F133" s="107"/>
      <c r="G133" s="107"/>
      <c r="H133" s="107"/>
      <c r="I133" s="107"/>
      <c r="J133" s="107"/>
      <c r="K133" s="108"/>
      <c r="L133" s="145"/>
      <c r="M133" s="145"/>
      <c r="N133" s="145"/>
      <c r="O133" s="145"/>
      <c r="P133" s="145"/>
      <c r="Q133" s="145"/>
      <c r="R133" s="145"/>
      <c r="S133" s="145"/>
      <c r="T133" s="145"/>
      <c r="U133" s="145"/>
      <c r="V133" s="145"/>
      <c r="W133" s="145"/>
      <c r="X133" s="145"/>
      <c r="Y133" s="145"/>
      <c r="Z133" s="145"/>
      <c r="AA133" s="145"/>
      <c r="AB133" s="145"/>
      <c r="AC133" s="147"/>
      <c r="AD133" s="7"/>
      <c r="AE133" s="7"/>
      <c r="AF133" s="115"/>
      <c r="AG133" s="116"/>
      <c r="AH133" s="116"/>
      <c r="AI133" s="116"/>
      <c r="AJ133" s="116"/>
      <c r="AK133" s="116"/>
      <c r="AL133" s="116"/>
      <c r="AM133" s="116"/>
      <c r="AN133" s="116"/>
      <c r="AO133" s="145"/>
      <c r="AP133" s="145"/>
      <c r="AQ133" s="145"/>
      <c r="AR133" s="145"/>
      <c r="AS133" s="145"/>
      <c r="AT133" s="145"/>
      <c r="AU133" s="145"/>
      <c r="AV133" s="145"/>
      <c r="AW133" s="145"/>
      <c r="AX133" s="145"/>
      <c r="AY133" s="145"/>
      <c r="AZ133" s="145"/>
      <c r="BA133" s="145"/>
      <c r="BB133" s="145"/>
      <c r="BC133" s="145"/>
      <c r="BD133" s="145"/>
      <c r="BE133" s="145"/>
      <c r="BF133" s="147"/>
      <c r="BG133" s="7"/>
      <c r="BH133" s="7"/>
      <c r="BI133" s="190"/>
      <c r="BJ133" s="191"/>
      <c r="BK133" s="191"/>
      <c r="BL133" s="191"/>
      <c r="BM133" s="191"/>
      <c r="BN133" s="191"/>
      <c r="BO133" s="191"/>
      <c r="BP133" s="191"/>
      <c r="BQ133" s="191"/>
      <c r="BR133" s="191"/>
      <c r="BS133" s="191"/>
      <c r="BT133" s="191"/>
      <c r="BU133" s="192"/>
      <c r="BV133" s="7"/>
      <c r="BW133" s="7"/>
      <c r="BY133" s="14" t="s">
        <v>204</v>
      </c>
    </row>
    <row r="134" spans="1:77" s="2" customFormat="1" ht="14.25" thickBot="1">
      <c r="A134" s="7"/>
      <c r="B134" s="174"/>
      <c r="C134" s="109"/>
      <c r="D134" s="109"/>
      <c r="E134" s="109"/>
      <c r="F134" s="109"/>
      <c r="G134" s="109"/>
      <c r="H134" s="109"/>
      <c r="I134" s="109"/>
      <c r="J134" s="109"/>
      <c r="K134" s="110"/>
      <c r="L134" s="146"/>
      <c r="M134" s="146"/>
      <c r="N134" s="146"/>
      <c r="O134" s="146"/>
      <c r="P134" s="146"/>
      <c r="Q134" s="146"/>
      <c r="R134" s="146"/>
      <c r="S134" s="146"/>
      <c r="T134" s="146"/>
      <c r="U134" s="146"/>
      <c r="V134" s="146"/>
      <c r="W134" s="146"/>
      <c r="X134" s="146"/>
      <c r="Y134" s="146"/>
      <c r="Z134" s="146"/>
      <c r="AA134" s="146"/>
      <c r="AB134" s="146"/>
      <c r="AC134" s="148"/>
      <c r="AD134" s="7"/>
      <c r="AE134" s="7"/>
      <c r="AF134" s="117"/>
      <c r="AG134" s="118"/>
      <c r="AH134" s="118"/>
      <c r="AI134" s="118"/>
      <c r="AJ134" s="118"/>
      <c r="AK134" s="118"/>
      <c r="AL134" s="118"/>
      <c r="AM134" s="118"/>
      <c r="AN134" s="118"/>
      <c r="AO134" s="146"/>
      <c r="AP134" s="146"/>
      <c r="AQ134" s="146"/>
      <c r="AR134" s="146"/>
      <c r="AS134" s="146"/>
      <c r="AT134" s="146"/>
      <c r="AU134" s="146"/>
      <c r="AV134" s="146"/>
      <c r="AW134" s="146"/>
      <c r="AX134" s="146"/>
      <c r="AY134" s="146"/>
      <c r="AZ134" s="146"/>
      <c r="BA134" s="146"/>
      <c r="BB134" s="146"/>
      <c r="BC134" s="146"/>
      <c r="BD134" s="146"/>
      <c r="BE134" s="146"/>
      <c r="BF134" s="148"/>
      <c r="BG134" s="7"/>
      <c r="BH134" s="7"/>
      <c r="BI134" s="193"/>
      <c r="BJ134" s="194"/>
      <c r="BK134" s="194"/>
      <c r="BL134" s="194"/>
      <c r="BM134" s="194"/>
      <c r="BN134" s="194"/>
      <c r="BO134" s="194"/>
      <c r="BP134" s="194"/>
      <c r="BQ134" s="194"/>
      <c r="BR134" s="194"/>
      <c r="BS134" s="194"/>
      <c r="BT134" s="194"/>
      <c r="BU134" s="195"/>
      <c r="BV134" s="7"/>
      <c r="BW134" s="7"/>
      <c r="BY134" s="14" t="s">
        <v>205</v>
      </c>
    </row>
    <row r="135" spans="2:77" s="7" customFormat="1" ht="4.5" customHeight="1">
      <c r="B135" s="174"/>
      <c r="BY135" s="14" t="s">
        <v>206</v>
      </c>
    </row>
    <row r="136" spans="2:77" s="7" customFormat="1" ht="4.5" customHeight="1" thickBot="1">
      <c r="B136" s="174"/>
      <c r="BY136" s="14" t="s">
        <v>207</v>
      </c>
    </row>
    <row r="137" spans="1:77" s="2" customFormat="1" ht="13.5" customHeight="1">
      <c r="A137" s="7"/>
      <c r="B137" s="174"/>
      <c r="C137" s="133" t="s">
        <v>11</v>
      </c>
      <c r="D137" s="114"/>
      <c r="E137" s="114"/>
      <c r="F137" s="149"/>
      <c r="G137" s="150"/>
      <c r="H137" s="11"/>
      <c r="I137" s="11"/>
      <c r="J137" s="135" t="s">
        <v>12</v>
      </c>
      <c r="K137" s="136"/>
      <c r="L137" s="136"/>
      <c r="M137" s="137"/>
      <c r="N137" s="143"/>
      <c r="O137" s="121"/>
      <c r="P137" s="121"/>
      <c r="Q137" s="121"/>
      <c r="R137" s="119" t="s">
        <v>13</v>
      </c>
      <c r="S137" s="119"/>
      <c r="T137" s="121"/>
      <c r="U137" s="121"/>
      <c r="V137" s="119" t="s">
        <v>14</v>
      </c>
      <c r="W137" s="119"/>
      <c r="X137" s="121"/>
      <c r="Y137" s="121"/>
      <c r="Z137" s="123" t="s">
        <v>15</v>
      </c>
      <c r="AA137" s="124"/>
      <c r="AB137" s="7"/>
      <c r="AC137" s="161" t="s">
        <v>24</v>
      </c>
      <c r="AD137" s="162"/>
      <c r="AE137" s="162"/>
      <c r="AF137" s="162"/>
      <c r="AG137" s="162"/>
      <c r="AH137" s="162"/>
      <c r="AI137" s="162"/>
      <c r="AJ137" s="162"/>
      <c r="AK137" s="162"/>
      <c r="AL137" s="162"/>
      <c r="AM137" s="162"/>
      <c r="AN137" s="165"/>
      <c r="AO137" s="166"/>
      <c r="AP137" s="166"/>
      <c r="AQ137" s="166"/>
      <c r="AR137" s="166"/>
      <c r="AS137" s="166"/>
      <c r="AT137" s="166"/>
      <c r="AU137" s="166"/>
      <c r="AV137" s="166"/>
      <c r="AW137" s="166"/>
      <c r="AX137" s="166"/>
      <c r="AY137" s="166"/>
      <c r="AZ137" s="166"/>
      <c r="BA137" s="166"/>
      <c r="BB137" s="166"/>
      <c r="BC137" s="166"/>
      <c r="BD137" s="166"/>
      <c r="BE137" s="166"/>
      <c r="BF137" s="166"/>
      <c r="BG137" s="167"/>
      <c r="BH137" s="7"/>
      <c r="BI137" s="7"/>
      <c r="BJ137" s="7"/>
      <c r="BK137" s="7"/>
      <c r="BL137" s="7"/>
      <c r="BM137" s="7"/>
      <c r="BN137" s="7"/>
      <c r="BO137" s="7"/>
      <c r="BP137" s="7"/>
      <c r="BQ137" s="7"/>
      <c r="BR137" s="7"/>
      <c r="BS137" s="7"/>
      <c r="BT137" s="7"/>
      <c r="BU137" s="7"/>
      <c r="BV137" s="7"/>
      <c r="BW137" s="7"/>
      <c r="BY137" s="14" t="s">
        <v>208</v>
      </c>
    </row>
    <row r="138" spans="1:77" s="2" customFormat="1" ht="14.25" thickBot="1">
      <c r="A138" s="7"/>
      <c r="B138" s="174"/>
      <c r="C138" s="134"/>
      <c r="D138" s="118"/>
      <c r="E138" s="118"/>
      <c r="F138" s="151"/>
      <c r="G138" s="152"/>
      <c r="H138" s="11"/>
      <c r="I138" s="11"/>
      <c r="J138" s="138"/>
      <c r="K138" s="139"/>
      <c r="L138" s="139"/>
      <c r="M138" s="140"/>
      <c r="N138" s="144"/>
      <c r="O138" s="122"/>
      <c r="P138" s="122"/>
      <c r="Q138" s="122"/>
      <c r="R138" s="120"/>
      <c r="S138" s="120"/>
      <c r="T138" s="122"/>
      <c r="U138" s="122"/>
      <c r="V138" s="120"/>
      <c r="W138" s="120"/>
      <c r="X138" s="122"/>
      <c r="Y138" s="122"/>
      <c r="Z138" s="125"/>
      <c r="AA138" s="126"/>
      <c r="AB138" s="7"/>
      <c r="AC138" s="163"/>
      <c r="AD138" s="164"/>
      <c r="AE138" s="164"/>
      <c r="AF138" s="164"/>
      <c r="AG138" s="164"/>
      <c r="AH138" s="164"/>
      <c r="AI138" s="164"/>
      <c r="AJ138" s="164"/>
      <c r="AK138" s="164"/>
      <c r="AL138" s="164"/>
      <c r="AM138" s="164"/>
      <c r="AN138" s="168"/>
      <c r="AO138" s="169"/>
      <c r="AP138" s="169"/>
      <c r="AQ138" s="169"/>
      <c r="AR138" s="169"/>
      <c r="AS138" s="169"/>
      <c r="AT138" s="169"/>
      <c r="AU138" s="169"/>
      <c r="AV138" s="169"/>
      <c r="AW138" s="169"/>
      <c r="AX138" s="169"/>
      <c r="AY138" s="169"/>
      <c r="AZ138" s="169"/>
      <c r="BA138" s="169"/>
      <c r="BB138" s="169"/>
      <c r="BC138" s="169"/>
      <c r="BD138" s="169"/>
      <c r="BE138" s="169"/>
      <c r="BF138" s="169"/>
      <c r="BG138" s="170"/>
      <c r="BH138" s="7"/>
      <c r="BI138" s="7"/>
      <c r="BJ138" s="7"/>
      <c r="BK138" s="7"/>
      <c r="BL138" s="7"/>
      <c r="BM138" s="7"/>
      <c r="BN138" s="7"/>
      <c r="BO138" s="7"/>
      <c r="BP138" s="7"/>
      <c r="BQ138" s="7"/>
      <c r="BR138" s="7"/>
      <c r="BS138" s="7"/>
      <c r="BT138" s="7"/>
      <c r="BU138" s="7"/>
      <c r="BV138" s="7"/>
      <c r="BW138" s="7"/>
      <c r="BY138" s="14" t="s">
        <v>209</v>
      </c>
    </row>
    <row r="139" spans="2:77" s="7" customFormat="1" ht="4.5" customHeight="1" thickBot="1">
      <c r="B139" s="174"/>
      <c r="Z139" s="12"/>
      <c r="AA139" s="12"/>
      <c r="AB139" s="12"/>
      <c r="AC139" s="12"/>
      <c r="BY139" s="14" t="s">
        <v>210</v>
      </c>
    </row>
    <row r="140" spans="1:77" s="2" customFormat="1" ht="13.5" customHeight="1">
      <c r="A140" s="7"/>
      <c r="B140" s="174"/>
      <c r="C140" s="127" t="s">
        <v>27</v>
      </c>
      <c r="D140" s="128"/>
      <c r="E140" s="128"/>
      <c r="F140" s="128"/>
      <c r="G140" s="128"/>
      <c r="H140" s="128"/>
      <c r="I140" s="128"/>
      <c r="J140" s="128"/>
      <c r="K140" s="129"/>
      <c r="L140" s="153"/>
      <c r="M140" s="154"/>
      <c r="N140" s="154"/>
      <c r="O140" s="154"/>
      <c r="P140" s="157" t="s">
        <v>13</v>
      </c>
      <c r="Q140" s="157"/>
      <c r="R140" s="154"/>
      <c r="S140" s="154"/>
      <c r="T140" s="157" t="s">
        <v>25</v>
      </c>
      <c r="U140" s="157"/>
      <c r="V140" s="154"/>
      <c r="W140" s="154"/>
      <c r="X140" s="157" t="s">
        <v>26</v>
      </c>
      <c r="Y140" s="159"/>
      <c r="Z140" s="7"/>
      <c r="AA140" s="7"/>
      <c r="AB140" s="7"/>
      <c r="AC140" s="7"/>
      <c r="AD140" s="7"/>
      <c r="AE140" s="7"/>
      <c r="AF140" s="113" t="s">
        <v>28</v>
      </c>
      <c r="AG140" s="114"/>
      <c r="AH140" s="114"/>
      <c r="AI140" s="114"/>
      <c r="AJ140" s="114"/>
      <c r="AK140" s="114"/>
      <c r="AL140" s="114"/>
      <c r="AM140" s="114"/>
      <c r="AN140" s="141"/>
      <c r="AO140" s="153"/>
      <c r="AP140" s="154"/>
      <c r="AQ140" s="154"/>
      <c r="AR140" s="157" t="s">
        <v>0</v>
      </c>
      <c r="AS140" s="154"/>
      <c r="AT140" s="154"/>
      <c r="AU140" s="154"/>
      <c r="AV140" s="154"/>
      <c r="AW140" s="157" t="s">
        <v>0</v>
      </c>
      <c r="AX140" s="154"/>
      <c r="AY140" s="154"/>
      <c r="AZ140" s="171"/>
      <c r="BA140" s="7"/>
      <c r="BB140" s="7"/>
      <c r="BC140" s="176" t="s">
        <v>69</v>
      </c>
      <c r="BD140" s="177"/>
      <c r="BE140" s="177"/>
      <c r="BF140" s="177"/>
      <c r="BG140" s="177"/>
      <c r="BH140" s="177"/>
      <c r="BI140" s="177"/>
      <c r="BJ140" s="177"/>
      <c r="BK140" s="177"/>
      <c r="BL140" s="177"/>
      <c r="BM140" s="178"/>
      <c r="BN140" s="188"/>
      <c r="BO140" s="166"/>
      <c r="BP140" s="166"/>
      <c r="BQ140" s="166"/>
      <c r="BR140" s="166"/>
      <c r="BS140" s="166"/>
      <c r="BT140" s="166"/>
      <c r="BU140" s="167"/>
      <c r="BV140" s="7"/>
      <c r="BW140" s="7"/>
      <c r="BY140" s="14" t="s">
        <v>211</v>
      </c>
    </row>
    <row r="141" spans="1:77" s="2" customFormat="1" ht="14.25" thickBot="1">
      <c r="A141" s="7"/>
      <c r="B141" s="175"/>
      <c r="C141" s="130"/>
      <c r="D141" s="131"/>
      <c r="E141" s="131"/>
      <c r="F141" s="131"/>
      <c r="G141" s="131"/>
      <c r="H141" s="131"/>
      <c r="I141" s="131"/>
      <c r="J141" s="131"/>
      <c r="K141" s="132"/>
      <c r="L141" s="155"/>
      <c r="M141" s="156"/>
      <c r="N141" s="156"/>
      <c r="O141" s="156"/>
      <c r="P141" s="158"/>
      <c r="Q141" s="158"/>
      <c r="R141" s="156"/>
      <c r="S141" s="156"/>
      <c r="T141" s="158"/>
      <c r="U141" s="158"/>
      <c r="V141" s="156"/>
      <c r="W141" s="156"/>
      <c r="X141" s="158"/>
      <c r="Y141" s="160"/>
      <c r="Z141" s="7"/>
      <c r="AA141" s="7"/>
      <c r="AB141" s="7"/>
      <c r="AC141" s="7"/>
      <c r="AD141" s="7"/>
      <c r="AE141" s="7"/>
      <c r="AF141" s="117"/>
      <c r="AG141" s="118"/>
      <c r="AH141" s="118"/>
      <c r="AI141" s="118"/>
      <c r="AJ141" s="118"/>
      <c r="AK141" s="118"/>
      <c r="AL141" s="118"/>
      <c r="AM141" s="118"/>
      <c r="AN141" s="142"/>
      <c r="AO141" s="155"/>
      <c r="AP141" s="156"/>
      <c r="AQ141" s="156"/>
      <c r="AR141" s="158"/>
      <c r="AS141" s="156"/>
      <c r="AT141" s="156"/>
      <c r="AU141" s="156"/>
      <c r="AV141" s="156"/>
      <c r="AW141" s="158"/>
      <c r="AX141" s="156"/>
      <c r="AY141" s="156"/>
      <c r="AZ141" s="172"/>
      <c r="BA141" s="7"/>
      <c r="BB141" s="7"/>
      <c r="BC141" s="179"/>
      <c r="BD141" s="180"/>
      <c r="BE141" s="180"/>
      <c r="BF141" s="180"/>
      <c r="BG141" s="180"/>
      <c r="BH141" s="180"/>
      <c r="BI141" s="180"/>
      <c r="BJ141" s="180"/>
      <c r="BK141" s="180"/>
      <c r="BL141" s="180"/>
      <c r="BM141" s="181"/>
      <c r="BN141" s="189"/>
      <c r="BO141" s="169"/>
      <c r="BP141" s="169"/>
      <c r="BQ141" s="169"/>
      <c r="BR141" s="169"/>
      <c r="BS141" s="169"/>
      <c r="BT141" s="169"/>
      <c r="BU141" s="170"/>
      <c r="BV141" s="7"/>
      <c r="BW141" s="7"/>
      <c r="BY141" s="14" t="s">
        <v>212</v>
      </c>
    </row>
    <row r="142" s="7" customFormat="1" ht="14.25" thickBot="1">
      <c r="BY142" s="14" t="s">
        <v>213</v>
      </c>
    </row>
    <row r="143" spans="1:77" s="2" customFormat="1" ht="13.5">
      <c r="A143" s="7"/>
      <c r="B143" s="182">
        <v>13</v>
      </c>
      <c r="C143" s="105" t="s">
        <v>5</v>
      </c>
      <c r="D143" s="105"/>
      <c r="E143" s="105"/>
      <c r="F143" s="105"/>
      <c r="G143" s="105"/>
      <c r="H143" s="105"/>
      <c r="I143" s="105"/>
      <c r="J143" s="105"/>
      <c r="K143" s="106"/>
      <c r="L143" s="111" t="s">
        <v>6</v>
      </c>
      <c r="M143" s="111"/>
      <c r="N143" s="111"/>
      <c r="O143" s="111"/>
      <c r="P143" s="111"/>
      <c r="Q143" s="111"/>
      <c r="R143" s="111"/>
      <c r="S143" s="111"/>
      <c r="T143" s="111"/>
      <c r="U143" s="111" t="s">
        <v>7</v>
      </c>
      <c r="V143" s="111"/>
      <c r="W143" s="111"/>
      <c r="X143" s="111"/>
      <c r="Y143" s="111"/>
      <c r="Z143" s="111"/>
      <c r="AA143" s="111"/>
      <c r="AB143" s="111"/>
      <c r="AC143" s="112"/>
      <c r="AD143" s="7"/>
      <c r="AE143" s="7"/>
      <c r="AF143" s="113" t="s">
        <v>8</v>
      </c>
      <c r="AG143" s="114"/>
      <c r="AH143" s="114"/>
      <c r="AI143" s="114"/>
      <c r="AJ143" s="114"/>
      <c r="AK143" s="114"/>
      <c r="AL143" s="114"/>
      <c r="AM143" s="114"/>
      <c r="AN143" s="114"/>
      <c r="AO143" s="111" t="s">
        <v>9</v>
      </c>
      <c r="AP143" s="111"/>
      <c r="AQ143" s="111"/>
      <c r="AR143" s="111"/>
      <c r="AS143" s="111"/>
      <c r="AT143" s="111"/>
      <c r="AU143" s="111"/>
      <c r="AV143" s="111"/>
      <c r="AW143" s="111"/>
      <c r="AX143" s="111" t="s">
        <v>10</v>
      </c>
      <c r="AY143" s="111"/>
      <c r="AZ143" s="111"/>
      <c r="BA143" s="111"/>
      <c r="BB143" s="111"/>
      <c r="BC143" s="111"/>
      <c r="BD143" s="111"/>
      <c r="BE143" s="111"/>
      <c r="BF143" s="112"/>
      <c r="BG143" s="7"/>
      <c r="BH143" s="7"/>
      <c r="BI143" s="185" t="s">
        <v>1387</v>
      </c>
      <c r="BJ143" s="186"/>
      <c r="BK143" s="186"/>
      <c r="BL143" s="186"/>
      <c r="BM143" s="186"/>
      <c r="BN143" s="186"/>
      <c r="BO143" s="186"/>
      <c r="BP143" s="186"/>
      <c r="BQ143" s="186"/>
      <c r="BR143" s="186"/>
      <c r="BS143" s="186"/>
      <c r="BT143" s="186"/>
      <c r="BU143" s="187"/>
      <c r="BV143" s="7"/>
      <c r="BW143" s="7"/>
      <c r="BY143" s="14" t="s">
        <v>214</v>
      </c>
    </row>
    <row r="144" spans="1:77" s="2" customFormat="1" ht="13.5">
      <c r="A144" s="7"/>
      <c r="B144" s="183"/>
      <c r="C144" s="107"/>
      <c r="D144" s="107"/>
      <c r="E144" s="107"/>
      <c r="F144" s="107"/>
      <c r="G144" s="107"/>
      <c r="H144" s="107"/>
      <c r="I144" s="107"/>
      <c r="J144" s="107"/>
      <c r="K144" s="108"/>
      <c r="L144" s="145"/>
      <c r="M144" s="145"/>
      <c r="N144" s="145"/>
      <c r="O144" s="145"/>
      <c r="P144" s="145"/>
      <c r="Q144" s="145"/>
      <c r="R144" s="145"/>
      <c r="S144" s="145"/>
      <c r="T144" s="145"/>
      <c r="U144" s="145"/>
      <c r="V144" s="145"/>
      <c r="W144" s="145"/>
      <c r="X144" s="145"/>
      <c r="Y144" s="145"/>
      <c r="Z144" s="145"/>
      <c r="AA144" s="145"/>
      <c r="AB144" s="145"/>
      <c r="AC144" s="147"/>
      <c r="AD144" s="7"/>
      <c r="AE144" s="7"/>
      <c r="AF144" s="115"/>
      <c r="AG144" s="116"/>
      <c r="AH144" s="116"/>
      <c r="AI144" s="116"/>
      <c r="AJ144" s="116"/>
      <c r="AK144" s="116"/>
      <c r="AL144" s="116"/>
      <c r="AM144" s="116"/>
      <c r="AN144" s="116"/>
      <c r="AO144" s="145"/>
      <c r="AP144" s="145"/>
      <c r="AQ144" s="145"/>
      <c r="AR144" s="145"/>
      <c r="AS144" s="145"/>
      <c r="AT144" s="145"/>
      <c r="AU144" s="145"/>
      <c r="AV144" s="145"/>
      <c r="AW144" s="145"/>
      <c r="AX144" s="145"/>
      <c r="AY144" s="145"/>
      <c r="AZ144" s="145"/>
      <c r="BA144" s="145"/>
      <c r="BB144" s="145"/>
      <c r="BC144" s="145"/>
      <c r="BD144" s="145"/>
      <c r="BE144" s="145"/>
      <c r="BF144" s="147"/>
      <c r="BG144" s="7"/>
      <c r="BH144" s="7"/>
      <c r="BI144" s="190"/>
      <c r="BJ144" s="191"/>
      <c r="BK144" s="191"/>
      <c r="BL144" s="191"/>
      <c r="BM144" s="191"/>
      <c r="BN144" s="191"/>
      <c r="BO144" s="191"/>
      <c r="BP144" s="191"/>
      <c r="BQ144" s="191"/>
      <c r="BR144" s="191"/>
      <c r="BS144" s="191"/>
      <c r="BT144" s="191"/>
      <c r="BU144" s="192"/>
      <c r="BV144" s="7"/>
      <c r="BW144" s="7"/>
      <c r="BY144" s="14" t="s">
        <v>215</v>
      </c>
    </row>
    <row r="145" spans="1:77" s="2" customFormat="1" ht="14.25" thickBot="1">
      <c r="A145" s="7"/>
      <c r="B145" s="183"/>
      <c r="C145" s="109"/>
      <c r="D145" s="109"/>
      <c r="E145" s="109"/>
      <c r="F145" s="109"/>
      <c r="G145" s="109"/>
      <c r="H145" s="109"/>
      <c r="I145" s="109"/>
      <c r="J145" s="109"/>
      <c r="K145" s="110"/>
      <c r="L145" s="146"/>
      <c r="M145" s="146"/>
      <c r="N145" s="146"/>
      <c r="O145" s="146"/>
      <c r="P145" s="146"/>
      <c r="Q145" s="146"/>
      <c r="R145" s="146"/>
      <c r="S145" s="146"/>
      <c r="T145" s="146"/>
      <c r="U145" s="146"/>
      <c r="V145" s="146"/>
      <c r="W145" s="146"/>
      <c r="X145" s="146"/>
      <c r="Y145" s="146"/>
      <c r="Z145" s="146"/>
      <c r="AA145" s="146"/>
      <c r="AB145" s="146"/>
      <c r="AC145" s="148"/>
      <c r="AD145" s="7"/>
      <c r="AE145" s="7"/>
      <c r="AF145" s="117"/>
      <c r="AG145" s="118"/>
      <c r="AH145" s="118"/>
      <c r="AI145" s="118"/>
      <c r="AJ145" s="118"/>
      <c r="AK145" s="118"/>
      <c r="AL145" s="118"/>
      <c r="AM145" s="118"/>
      <c r="AN145" s="118"/>
      <c r="AO145" s="146"/>
      <c r="AP145" s="146"/>
      <c r="AQ145" s="146"/>
      <c r="AR145" s="146"/>
      <c r="AS145" s="146"/>
      <c r="AT145" s="146"/>
      <c r="AU145" s="146"/>
      <c r="AV145" s="146"/>
      <c r="AW145" s="146"/>
      <c r="AX145" s="146"/>
      <c r="AY145" s="146"/>
      <c r="AZ145" s="146"/>
      <c r="BA145" s="146"/>
      <c r="BB145" s="146"/>
      <c r="BC145" s="146"/>
      <c r="BD145" s="146"/>
      <c r="BE145" s="146"/>
      <c r="BF145" s="148"/>
      <c r="BG145" s="7"/>
      <c r="BH145" s="7"/>
      <c r="BI145" s="193"/>
      <c r="BJ145" s="194"/>
      <c r="BK145" s="194"/>
      <c r="BL145" s="194"/>
      <c r="BM145" s="194"/>
      <c r="BN145" s="194"/>
      <c r="BO145" s="194"/>
      <c r="BP145" s="194"/>
      <c r="BQ145" s="194"/>
      <c r="BR145" s="194"/>
      <c r="BS145" s="194"/>
      <c r="BT145" s="194"/>
      <c r="BU145" s="195"/>
      <c r="BV145" s="7"/>
      <c r="BW145" s="7"/>
      <c r="BY145" s="14" t="s">
        <v>216</v>
      </c>
    </row>
    <row r="146" spans="2:77" s="7" customFormat="1" ht="4.5" customHeight="1">
      <c r="B146" s="183"/>
      <c r="BY146" s="14" t="s">
        <v>217</v>
      </c>
    </row>
    <row r="147" spans="2:77" s="7" customFormat="1" ht="4.5" customHeight="1" thickBot="1">
      <c r="B147" s="183"/>
      <c r="BY147" s="14" t="s">
        <v>218</v>
      </c>
    </row>
    <row r="148" spans="1:77" s="2" customFormat="1" ht="13.5" customHeight="1">
      <c r="A148" s="7"/>
      <c r="B148" s="183"/>
      <c r="C148" s="133" t="s">
        <v>11</v>
      </c>
      <c r="D148" s="114"/>
      <c r="E148" s="114"/>
      <c r="F148" s="149"/>
      <c r="G148" s="150"/>
      <c r="H148" s="11"/>
      <c r="I148" s="11"/>
      <c r="J148" s="135" t="s">
        <v>12</v>
      </c>
      <c r="K148" s="136"/>
      <c r="L148" s="136"/>
      <c r="M148" s="137"/>
      <c r="N148" s="143"/>
      <c r="O148" s="121"/>
      <c r="P148" s="121"/>
      <c r="Q148" s="121"/>
      <c r="R148" s="119" t="s">
        <v>13</v>
      </c>
      <c r="S148" s="119"/>
      <c r="T148" s="121"/>
      <c r="U148" s="121"/>
      <c r="V148" s="119" t="s">
        <v>14</v>
      </c>
      <c r="W148" s="119"/>
      <c r="X148" s="121"/>
      <c r="Y148" s="121"/>
      <c r="Z148" s="123" t="s">
        <v>15</v>
      </c>
      <c r="AA148" s="124"/>
      <c r="AB148" s="7"/>
      <c r="AC148" s="161" t="s">
        <v>24</v>
      </c>
      <c r="AD148" s="162"/>
      <c r="AE148" s="162"/>
      <c r="AF148" s="162"/>
      <c r="AG148" s="162"/>
      <c r="AH148" s="162"/>
      <c r="AI148" s="162"/>
      <c r="AJ148" s="162"/>
      <c r="AK148" s="162"/>
      <c r="AL148" s="162"/>
      <c r="AM148" s="162"/>
      <c r="AN148" s="165"/>
      <c r="AO148" s="166"/>
      <c r="AP148" s="166"/>
      <c r="AQ148" s="166"/>
      <c r="AR148" s="166"/>
      <c r="AS148" s="166"/>
      <c r="AT148" s="166"/>
      <c r="AU148" s="166"/>
      <c r="AV148" s="166"/>
      <c r="AW148" s="166"/>
      <c r="AX148" s="166"/>
      <c r="AY148" s="166"/>
      <c r="AZ148" s="166"/>
      <c r="BA148" s="166"/>
      <c r="BB148" s="166"/>
      <c r="BC148" s="166"/>
      <c r="BD148" s="166"/>
      <c r="BE148" s="166"/>
      <c r="BF148" s="166"/>
      <c r="BG148" s="167"/>
      <c r="BH148" s="7"/>
      <c r="BI148" s="7"/>
      <c r="BJ148" s="7"/>
      <c r="BK148" s="7"/>
      <c r="BL148" s="7"/>
      <c r="BM148" s="7"/>
      <c r="BN148" s="7"/>
      <c r="BO148" s="7"/>
      <c r="BP148" s="7"/>
      <c r="BQ148" s="7"/>
      <c r="BR148" s="7"/>
      <c r="BS148" s="7"/>
      <c r="BT148" s="7"/>
      <c r="BU148" s="7"/>
      <c r="BV148" s="7"/>
      <c r="BW148" s="7"/>
      <c r="BY148" s="14" t="s">
        <v>219</v>
      </c>
    </row>
    <row r="149" spans="1:77" s="2" customFormat="1" ht="14.25" thickBot="1">
      <c r="A149" s="7"/>
      <c r="B149" s="183"/>
      <c r="C149" s="134"/>
      <c r="D149" s="118"/>
      <c r="E149" s="118"/>
      <c r="F149" s="151"/>
      <c r="G149" s="152"/>
      <c r="H149" s="11"/>
      <c r="I149" s="11"/>
      <c r="J149" s="138"/>
      <c r="K149" s="139"/>
      <c r="L149" s="139"/>
      <c r="M149" s="140"/>
      <c r="N149" s="144"/>
      <c r="O149" s="122"/>
      <c r="P149" s="122"/>
      <c r="Q149" s="122"/>
      <c r="R149" s="120"/>
      <c r="S149" s="120"/>
      <c r="T149" s="122"/>
      <c r="U149" s="122"/>
      <c r="V149" s="120"/>
      <c r="W149" s="120"/>
      <c r="X149" s="122"/>
      <c r="Y149" s="122"/>
      <c r="Z149" s="125"/>
      <c r="AA149" s="126"/>
      <c r="AB149" s="7"/>
      <c r="AC149" s="163"/>
      <c r="AD149" s="164"/>
      <c r="AE149" s="164"/>
      <c r="AF149" s="164"/>
      <c r="AG149" s="164"/>
      <c r="AH149" s="164"/>
      <c r="AI149" s="164"/>
      <c r="AJ149" s="164"/>
      <c r="AK149" s="164"/>
      <c r="AL149" s="164"/>
      <c r="AM149" s="164"/>
      <c r="AN149" s="168"/>
      <c r="AO149" s="169"/>
      <c r="AP149" s="169"/>
      <c r="AQ149" s="169"/>
      <c r="AR149" s="169"/>
      <c r="AS149" s="169"/>
      <c r="AT149" s="169"/>
      <c r="AU149" s="169"/>
      <c r="AV149" s="169"/>
      <c r="AW149" s="169"/>
      <c r="AX149" s="169"/>
      <c r="AY149" s="169"/>
      <c r="AZ149" s="169"/>
      <c r="BA149" s="169"/>
      <c r="BB149" s="169"/>
      <c r="BC149" s="169"/>
      <c r="BD149" s="169"/>
      <c r="BE149" s="169"/>
      <c r="BF149" s="169"/>
      <c r="BG149" s="170"/>
      <c r="BH149" s="7"/>
      <c r="BI149" s="7"/>
      <c r="BJ149" s="7"/>
      <c r="BK149" s="7"/>
      <c r="BL149" s="7"/>
      <c r="BM149" s="7"/>
      <c r="BN149" s="7"/>
      <c r="BO149" s="7"/>
      <c r="BP149" s="7"/>
      <c r="BQ149" s="7"/>
      <c r="BR149" s="7"/>
      <c r="BS149" s="7"/>
      <c r="BT149" s="7"/>
      <c r="BU149" s="7"/>
      <c r="BV149" s="7"/>
      <c r="BW149" s="7"/>
      <c r="BY149" s="14" t="s">
        <v>220</v>
      </c>
    </row>
    <row r="150" spans="2:77" s="7" customFormat="1" ht="4.5" customHeight="1" thickBot="1">
      <c r="B150" s="183"/>
      <c r="Z150" s="12"/>
      <c r="AA150" s="12"/>
      <c r="AB150" s="12"/>
      <c r="AC150" s="12"/>
      <c r="BY150" s="14" t="s">
        <v>221</v>
      </c>
    </row>
    <row r="151" spans="1:77" s="2" customFormat="1" ht="13.5" customHeight="1">
      <c r="A151" s="7"/>
      <c r="B151" s="183"/>
      <c r="C151" s="127" t="s">
        <v>27</v>
      </c>
      <c r="D151" s="128"/>
      <c r="E151" s="128"/>
      <c r="F151" s="128"/>
      <c r="G151" s="128"/>
      <c r="H151" s="128"/>
      <c r="I151" s="128"/>
      <c r="J151" s="128"/>
      <c r="K151" s="129"/>
      <c r="L151" s="153"/>
      <c r="M151" s="154"/>
      <c r="N151" s="154"/>
      <c r="O151" s="154"/>
      <c r="P151" s="157" t="s">
        <v>13</v>
      </c>
      <c r="Q151" s="157"/>
      <c r="R151" s="154"/>
      <c r="S151" s="154"/>
      <c r="T151" s="157" t="s">
        <v>25</v>
      </c>
      <c r="U151" s="157"/>
      <c r="V151" s="154"/>
      <c r="W151" s="154"/>
      <c r="X151" s="157" t="s">
        <v>26</v>
      </c>
      <c r="Y151" s="159"/>
      <c r="Z151" s="7"/>
      <c r="AA151" s="7"/>
      <c r="AB151" s="7"/>
      <c r="AC151" s="7"/>
      <c r="AD151" s="7"/>
      <c r="AE151" s="7"/>
      <c r="AF151" s="113" t="s">
        <v>28</v>
      </c>
      <c r="AG151" s="114"/>
      <c r="AH151" s="114"/>
      <c r="AI151" s="114"/>
      <c r="AJ151" s="114"/>
      <c r="AK151" s="114"/>
      <c r="AL151" s="114"/>
      <c r="AM151" s="114"/>
      <c r="AN151" s="141"/>
      <c r="AO151" s="153"/>
      <c r="AP151" s="154"/>
      <c r="AQ151" s="154"/>
      <c r="AR151" s="157" t="s">
        <v>0</v>
      </c>
      <c r="AS151" s="154"/>
      <c r="AT151" s="154"/>
      <c r="AU151" s="154"/>
      <c r="AV151" s="154"/>
      <c r="AW151" s="157" t="s">
        <v>0</v>
      </c>
      <c r="AX151" s="154"/>
      <c r="AY151" s="154"/>
      <c r="AZ151" s="171"/>
      <c r="BA151" s="7"/>
      <c r="BB151" s="7"/>
      <c r="BC151" s="176" t="s">
        <v>69</v>
      </c>
      <c r="BD151" s="177"/>
      <c r="BE151" s="177"/>
      <c r="BF151" s="177"/>
      <c r="BG151" s="177"/>
      <c r="BH151" s="177"/>
      <c r="BI151" s="177"/>
      <c r="BJ151" s="177"/>
      <c r="BK151" s="177"/>
      <c r="BL151" s="177"/>
      <c r="BM151" s="178"/>
      <c r="BN151" s="188"/>
      <c r="BO151" s="166"/>
      <c r="BP151" s="166"/>
      <c r="BQ151" s="166"/>
      <c r="BR151" s="166"/>
      <c r="BS151" s="166"/>
      <c r="BT151" s="166"/>
      <c r="BU151" s="167"/>
      <c r="BV151" s="7"/>
      <c r="BW151" s="7"/>
      <c r="BY151" s="14" t="s">
        <v>222</v>
      </c>
    </row>
    <row r="152" spans="1:77" s="2" customFormat="1" ht="14.25" thickBot="1">
      <c r="A152" s="7"/>
      <c r="B152" s="184"/>
      <c r="C152" s="130"/>
      <c r="D152" s="131"/>
      <c r="E152" s="131"/>
      <c r="F152" s="131"/>
      <c r="G152" s="131"/>
      <c r="H152" s="131"/>
      <c r="I152" s="131"/>
      <c r="J152" s="131"/>
      <c r="K152" s="132"/>
      <c r="L152" s="155"/>
      <c r="M152" s="156"/>
      <c r="N152" s="156"/>
      <c r="O152" s="156"/>
      <c r="P152" s="158"/>
      <c r="Q152" s="158"/>
      <c r="R152" s="156"/>
      <c r="S152" s="156"/>
      <c r="T152" s="158"/>
      <c r="U152" s="158"/>
      <c r="V152" s="156"/>
      <c r="W152" s="156"/>
      <c r="X152" s="158"/>
      <c r="Y152" s="160"/>
      <c r="Z152" s="7"/>
      <c r="AA152" s="7"/>
      <c r="AB152" s="7"/>
      <c r="AC152" s="7"/>
      <c r="AD152" s="7"/>
      <c r="AE152" s="7"/>
      <c r="AF152" s="117"/>
      <c r="AG152" s="118"/>
      <c r="AH152" s="118"/>
      <c r="AI152" s="118"/>
      <c r="AJ152" s="118"/>
      <c r="AK152" s="118"/>
      <c r="AL152" s="118"/>
      <c r="AM152" s="118"/>
      <c r="AN152" s="142"/>
      <c r="AO152" s="155"/>
      <c r="AP152" s="156"/>
      <c r="AQ152" s="156"/>
      <c r="AR152" s="158"/>
      <c r="AS152" s="156"/>
      <c r="AT152" s="156"/>
      <c r="AU152" s="156"/>
      <c r="AV152" s="156"/>
      <c r="AW152" s="158"/>
      <c r="AX152" s="156"/>
      <c r="AY152" s="156"/>
      <c r="AZ152" s="172"/>
      <c r="BA152" s="7"/>
      <c r="BB152" s="7"/>
      <c r="BC152" s="179"/>
      <c r="BD152" s="180"/>
      <c r="BE152" s="180"/>
      <c r="BF152" s="180"/>
      <c r="BG152" s="180"/>
      <c r="BH152" s="180"/>
      <c r="BI152" s="180"/>
      <c r="BJ152" s="180"/>
      <c r="BK152" s="180"/>
      <c r="BL152" s="180"/>
      <c r="BM152" s="181"/>
      <c r="BN152" s="189"/>
      <c r="BO152" s="169"/>
      <c r="BP152" s="169"/>
      <c r="BQ152" s="169"/>
      <c r="BR152" s="169"/>
      <c r="BS152" s="169"/>
      <c r="BT152" s="169"/>
      <c r="BU152" s="170"/>
      <c r="BV152" s="7"/>
      <c r="BW152" s="7"/>
      <c r="BY152" s="14" t="s">
        <v>223</v>
      </c>
    </row>
    <row r="153" s="7" customFormat="1" ht="14.25" thickBot="1">
      <c r="BY153" s="14" t="s">
        <v>224</v>
      </c>
    </row>
    <row r="154" spans="1:77" s="2" customFormat="1" ht="13.5">
      <c r="A154" s="7"/>
      <c r="B154" s="182">
        <v>14</v>
      </c>
      <c r="C154" s="105" t="s">
        <v>5</v>
      </c>
      <c r="D154" s="105"/>
      <c r="E154" s="105"/>
      <c r="F154" s="105"/>
      <c r="G154" s="105"/>
      <c r="H154" s="105"/>
      <c r="I154" s="105"/>
      <c r="J154" s="105"/>
      <c r="K154" s="106"/>
      <c r="L154" s="111" t="s">
        <v>6</v>
      </c>
      <c r="M154" s="111"/>
      <c r="N154" s="111"/>
      <c r="O154" s="111"/>
      <c r="P154" s="111"/>
      <c r="Q154" s="111"/>
      <c r="R154" s="111"/>
      <c r="S154" s="111"/>
      <c r="T154" s="111"/>
      <c r="U154" s="111" t="s">
        <v>7</v>
      </c>
      <c r="V154" s="111"/>
      <c r="W154" s="111"/>
      <c r="X154" s="111"/>
      <c r="Y154" s="111"/>
      <c r="Z154" s="111"/>
      <c r="AA154" s="111"/>
      <c r="AB154" s="111"/>
      <c r="AC154" s="112"/>
      <c r="AD154" s="7"/>
      <c r="AE154" s="7"/>
      <c r="AF154" s="113" t="s">
        <v>8</v>
      </c>
      <c r="AG154" s="114"/>
      <c r="AH154" s="114"/>
      <c r="AI154" s="114"/>
      <c r="AJ154" s="114"/>
      <c r="AK154" s="114"/>
      <c r="AL154" s="114"/>
      <c r="AM154" s="114"/>
      <c r="AN154" s="114"/>
      <c r="AO154" s="111" t="s">
        <v>9</v>
      </c>
      <c r="AP154" s="111"/>
      <c r="AQ154" s="111"/>
      <c r="AR154" s="111"/>
      <c r="AS154" s="111"/>
      <c r="AT154" s="111"/>
      <c r="AU154" s="111"/>
      <c r="AV154" s="111"/>
      <c r="AW154" s="111"/>
      <c r="AX154" s="111" t="s">
        <v>10</v>
      </c>
      <c r="AY154" s="111"/>
      <c r="AZ154" s="111"/>
      <c r="BA154" s="111"/>
      <c r="BB154" s="111"/>
      <c r="BC154" s="111"/>
      <c r="BD154" s="111"/>
      <c r="BE154" s="111"/>
      <c r="BF154" s="112"/>
      <c r="BG154" s="7"/>
      <c r="BH154" s="7"/>
      <c r="BI154" s="185" t="s">
        <v>1387</v>
      </c>
      <c r="BJ154" s="186"/>
      <c r="BK154" s="186"/>
      <c r="BL154" s="186"/>
      <c r="BM154" s="186"/>
      <c r="BN154" s="186"/>
      <c r="BO154" s="186"/>
      <c r="BP154" s="186"/>
      <c r="BQ154" s="186"/>
      <c r="BR154" s="186"/>
      <c r="BS154" s="186"/>
      <c r="BT154" s="186"/>
      <c r="BU154" s="187"/>
      <c r="BV154" s="7"/>
      <c r="BW154" s="7"/>
      <c r="BY154" s="14" t="s">
        <v>225</v>
      </c>
    </row>
    <row r="155" spans="1:77" s="2" customFormat="1" ht="13.5">
      <c r="A155" s="7"/>
      <c r="B155" s="183"/>
      <c r="C155" s="107"/>
      <c r="D155" s="107"/>
      <c r="E155" s="107"/>
      <c r="F155" s="107"/>
      <c r="G155" s="107"/>
      <c r="H155" s="107"/>
      <c r="I155" s="107"/>
      <c r="J155" s="107"/>
      <c r="K155" s="108"/>
      <c r="L155" s="145"/>
      <c r="M155" s="145"/>
      <c r="N155" s="145"/>
      <c r="O155" s="145"/>
      <c r="P155" s="145"/>
      <c r="Q155" s="145"/>
      <c r="R155" s="145"/>
      <c r="S155" s="145"/>
      <c r="T155" s="145"/>
      <c r="U155" s="145"/>
      <c r="V155" s="145"/>
      <c r="W155" s="145"/>
      <c r="X155" s="145"/>
      <c r="Y155" s="145"/>
      <c r="Z155" s="145"/>
      <c r="AA155" s="145"/>
      <c r="AB155" s="145"/>
      <c r="AC155" s="147"/>
      <c r="AD155" s="7"/>
      <c r="AE155" s="7"/>
      <c r="AF155" s="115"/>
      <c r="AG155" s="116"/>
      <c r="AH155" s="116"/>
      <c r="AI155" s="116"/>
      <c r="AJ155" s="116"/>
      <c r="AK155" s="116"/>
      <c r="AL155" s="116"/>
      <c r="AM155" s="116"/>
      <c r="AN155" s="116"/>
      <c r="AO155" s="145"/>
      <c r="AP155" s="145"/>
      <c r="AQ155" s="145"/>
      <c r="AR155" s="145"/>
      <c r="AS155" s="145"/>
      <c r="AT155" s="145"/>
      <c r="AU155" s="145"/>
      <c r="AV155" s="145"/>
      <c r="AW155" s="145"/>
      <c r="AX155" s="145"/>
      <c r="AY155" s="145"/>
      <c r="AZ155" s="145"/>
      <c r="BA155" s="145"/>
      <c r="BB155" s="145"/>
      <c r="BC155" s="145"/>
      <c r="BD155" s="145"/>
      <c r="BE155" s="145"/>
      <c r="BF155" s="147"/>
      <c r="BG155" s="7"/>
      <c r="BH155" s="7"/>
      <c r="BI155" s="190"/>
      <c r="BJ155" s="191"/>
      <c r="BK155" s="191"/>
      <c r="BL155" s="191"/>
      <c r="BM155" s="191"/>
      <c r="BN155" s="191"/>
      <c r="BO155" s="191"/>
      <c r="BP155" s="191"/>
      <c r="BQ155" s="191"/>
      <c r="BR155" s="191"/>
      <c r="BS155" s="191"/>
      <c r="BT155" s="191"/>
      <c r="BU155" s="192"/>
      <c r="BV155" s="7"/>
      <c r="BW155" s="7"/>
      <c r="BY155" s="14" t="s">
        <v>226</v>
      </c>
    </row>
    <row r="156" spans="1:77" s="2" customFormat="1" ht="14.25" thickBot="1">
      <c r="A156" s="7"/>
      <c r="B156" s="183"/>
      <c r="C156" s="109"/>
      <c r="D156" s="109"/>
      <c r="E156" s="109"/>
      <c r="F156" s="109"/>
      <c r="G156" s="109"/>
      <c r="H156" s="109"/>
      <c r="I156" s="109"/>
      <c r="J156" s="109"/>
      <c r="K156" s="110"/>
      <c r="L156" s="146"/>
      <c r="M156" s="146"/>
      <c r="N156" s="146"/>
      <c r="O156" s="146"/>
      <c r="P156" s="146"/>
      <c r="Q156" s="146"/>
      <c r="R156" s="146"/>
      <c r="S156" s="146"/>
      <c r="T156" s="146"/>
      <c r="U156" s="146"/>
      <c r="V156" s="146"/>
      <c r="W156" s="146"/>
      <c r="X156" s="146"/>
      <c r="Y156" s="146"/>
      <c r="Z156" s="146"/>
      <c r="AA156" s="146"/>
      <c r="AB156" s="146"/>
      <c r="AC156" s="148"/>
      <c r="AD156" s="7"/>
      <c r="AE156" s="7"/>
      <c r="AF156" s="117"/>
      <c r="AG156" s="118"/>
      <c r="AH156" s="118"/>
      <c r="AI156" s="118"/>
      <c r="AJ156" s="118"/>
      <c r="AK156" s="118"/>
      <c r="AL156" s="118"/>
      <c r="AM156" s="118"/>
      <c r="AN156" s="118"/>
      <c r="AO156" s="146"/>
      <c r="AP156" s="146"/>
      <c r="AQ156" s="146"/>
      <c r="AR156" s="146"/>
      <c r="AS156" s="146"/>
      <c r="AT156" s="146"/>
      <c r="AU156" s="146"/>
      <c r="AV156" s="146"/>
      <c r="AW156" s="146"/>
      <c r="AX156" s="146"/>
      <c r="AY156" s="146"/>
      <c r="AZ156" s="146"/>
      <c r="BA156" s="146"/>
      <c r="BB156" s="146"/>
      <c r="BC156" s="146"/>
      <c r="BD156" s="146"/>
      <c r="BE156" s="146"/>
      <c r="BF156" s="148"/>
      <c r="BG156" s="7"/>
      <c r="BH156" s="7"/>
      <c r="BI156" s="193"/>
      <c r="BJ156" s="194"/>
      <c r="BK156" s="194"/>
      <c r="BL156" s="194"/>
      <c r="BM156" s="194"/>
      <c r="BN156" s="194"/>
      <c r="BO156" s="194"/>
      <c r="BP156" s="194"/>
      <c r="BQ156" s="194"/>
      <c r="BR156" s="194"/>
      <c r="BS156" s="194"/>
      <c r="BT156" s="194"/>
      <c r="BU156" s="195"/>
      <c r="BV156" s="7"/>
      <c r="BW156" s="7"/>
      <c r="BY156" s="14" t="s">
        <v>227</v>
      </c>
    </row>
    <row r="157" spans="2:77" s="7" customFormat="1" ht="4.5" customHeight="1">
      <c r="B157" s="183"/>
      <c r="BY157" s="14" t="s">
        <v>228</v>
      </c>
    </row>
    <row r="158" spans="2:77" s="7" customFormat="1" ht="4.5" customHeight="1" thickBot="1">
      <c r="B158" s="183"/>
      <c r="BY158" s="14" t="s">
        <v>229</v>
      </c>
    </row>
    <row r="159" spans="1:77" s="2" customFormat="1" ht="13.5" customHeight="1">
      <c r="A159" s="7"/>
      <c r="B159" s="183"/>
      <c r="C159" s="133" t="s">
        <v>11</v>
      </c>
      <c r="D159" s="114"/>
      <c r="E159" s="114"/>
      <c r="F159" s="149"/>
      <c r="G159" s="150"/>
      <c r="H159" s="11"/>
      <c r="I159" s="11"/>
      <c r="J159" s="135" t="s">
        <v>12</v>
      </c>
      <c r="K159" s="136"/>
      <c r="L159" s="136"/>
      <c r="M159" s="137"/>
      <c r="N159" s="143"/>
      <c r="O159" s="121"/>
      <c r="P159" s="121"/>
      <c r="Q159" s="121"/>
      <c r="R159" s="119" t="s">
        <v>13</v>
      </c>
      <c r="S159" s="119"/>
      <c r="T159" s="121"/>
      <c r="U159" s="121"/>
      <c r="V159" s="119" t="s">
        <v>14</v>
      </c>
      <c r="W159" s="119"/>
      <c r="X159" s="121"/>
      <c r="Y159" s="121"/>
      <c r="Z159" s="123" t="s">
        <v>15</v>
      </c>
      <c r="AA159" s="124"/>
      <c r="AB159" s="7"/>
      <c r="AC159" s="161" t="s">
        <v>24</v>
      </c>
      <c r="AD159" s="162"/>
      <c r="AE159" s="162"/>
      <c r="AF159" s="162"/>
      <c r="AG159" s="162"/>
      <c r="AH159" s="162"/>
      <c r="AI159" s="162"/>
      <c r="AJ159" s="162"/>
      <c r="AK159" s="162"/>
      <c r="AL159" s="162"/>
      <c r="AM159" s="162"/>
      <c r="AN159" s="165"/>
      <c r="AO159" s="166"/>
      <c r="AP159" s="166"/>
      <c r="AQ159" s="166"/>
      <c r="AR159" s="166"/>
      <c r="AS159" s="166"/>
      <c r="AT159" s="166"/>
      <c r="AU159" s="166"/>
      <c r="AV159" s="166"/>
      <c r="AW159" s="166"/>
      <c r="AX159" s="166"/>
      <c r="AY159" s="166"/>
      <c r="AZ159" s="166"/>
      <c r="BA159" s="166"/>
      <c r="BB159" s="166"/>
      <c r="BC159" s="166"/>
      <c r="BD159" s="166"/>
      <c r="BE159" s="166"/>
      <c r="BF159" s="166"/>
      <c r="BG159" s="167"/>
      <c r="BH159" s="7"/>
      <c r="BI159" s="7"/>
      <c r="BJ159" s="7"/>
      <c r="BK159" s="7"/>
      <c r="BL159" s="7"/>
      <c r="BM159" s="7"/>
      <c r="BN159" s="7"/>
      <c r="BO159" s="7"/>
      <c r="BP159" s="7"/>
      <c r="BQ159" s="7"/>
      <c r="BR159" s="7"/>
      <c r="BS159" s="7"/>
      <c r="BT159" s="7"/>
      <c r="BU159" s="7"/>
      <c r="BV159" s="7"/>
      <c r="BW159" s="7"/>
      <c r="BY159" s="14" t="s">
        <v>230</v>
      </c>
    </row>
    <row r="160" spans="1:77" s="2" customFormat="1" ht="14.25" thickBot="1">
      <c r="A160" s="7"/>
      <c r="B160" s="183"/>
      <c r="C160" s="134"/>
      <c r="D160" s="118"/>
      <c r="E160" s="118"/>
      <c r="F160" s="151"/>
      <c r="G160" s="152"/>
      <c r="H160" s="11"/>
      <c r="I160" s="11"/>
      <c r="J160" s="138"/>
      <c r="K160" s="139"/>
      <c r="L160" s="139"/>
      <c r="M160" s="140"/>
      <c r="N160" s="144"/>
      <c r="O160" s="122"/>
      <c r="P160" s="122"/>
      <c r="Q160" s="122"/>
      <c r="R160" s="120"/>
      <c r="S160" s="120"/>
      <c r="T160" s="122"/>
      <c r="U160" s="122"/>
      <c r="V160" s="120"/>
      <c r="W160" s="120"/>
      <c r="X160" s="122"/>
      <c r="Y160" s="122"/>
      <c r="Z160" s="125"/>
      <c r="AA160" s="126"/>
      <c r="AB160" s="7"/>
      <c r="AC160" s="163"/>
      <c r="AD160" s="164"/>
      <c r="AE160" s="164"/>
      <c r="AF160" s="164"/>
      <c r="AG160" s="164"/>
      <c r="AH160" s="164"/>
      <c r="AI160" s="164"/>
      <c r="AJ160" s="164"/>
      <c r="AK160" s="164"/>
      <c r="AL160" s="164"/>
      <c r="AM160" s="164"/>
      <c r="AN160" s="168"/>
      <c r="AO160" s="169"/>
      <c r="AP160" s="169"/>
      <c r="AQ160" s="169"/>
      <c r="AR160" s="169"/>
      <c r="AS160" s="169"/>
      <c r="AT160" s="169"/>
      <c r="AU160" s="169"/>
      <c r="AV160" s="169"/>
      <c r="AW160" s="169"/>
      <c r="AX160" s="169"/>
      <c r="AY160" s="169"/>
      <c r="AZ160" s="169"/>
      <c r="BA160" s="169"/>
      <c r="BB160" s="169"/>
      <c r="BC160" s="169"/>
      <c r="BD160" s="169"/>
      <c r="BE160" s="169"/>
      <c r="BF160" s="169"/>
      <c r="BG160" s="170"/>
      <c r="BH160" s="7"/>
      <c r="BI160" s="7"/>
      <c r="BJ160" s="7"/>
      <c r="BK160" s="7"/>
      <c r="BL160" s="7"/>
      <c r="BM160" s="7"/>
      <c r="BN160" s="7"/>
      <c r="BO160" s="7"/>
      <c r="BP160" s="7"/>
      <c r="BQ160" s="7"/>
      <c r="BR160" s="7"/>
      <c r="BS160" s="7"/>
      <c r="BT160" s="7"/>
      <c r="BU160" s="7"/>
      <c r="BV160" s="7"/>
      <c r="BW160" s="7"/>
      <c r="BY160" s="14" t="s">
        <v>231</v>
      </c>
    </row>
    <row r="161" spans="2:77" s="7" customFormat="1" ht="4.5" customHeight="1" thickBot="1">
      <c r="B161" s="183"/>
      <c r="Z161" s="12"/>
      <c r="AA161" s="12"/>
      <c r="AB161" s="12"/>
      <c r="AC161" s="12"/>
      <c r="BY161" s="14" t="s">
        <v>232</v>
      </c>
    </row>
    <row r="162" spans="1:77" s="2" customFormat="1" ht="13.5" customHeight="1">
      <c r="A162" s="7"/>
      <c r="B162" s="183"/>
      <c r="C162" s="127" t="s">
        <v>27</v>
      </c>
      <c r="D162" s="128"/>
      <c r="E162" s="128"/>
      <c r="F162" s="128"/>
      <c r="G162" s="128"/>
      <c r="H162" s="128"/>
      <c r="I162" s="128"/>
      <c r="J162" s="128"/>
      <c r="K162" s="129"/>
      <c r="L162" s="153"/>
      <c r="M162" s="154"/>
      <c r="N162" s="154"/>
      <c r="O162" s="154"/>
      <c r="P162" s="157" t="s">
        <v>13</v>
      </c>
      <c r="Q162" s="157"/>
      <c r="R162" s="154"/>
      <c r="S162" s="154"/>
      <c r="T162" s="157" t="s">
        <v>25</v>
      </c>
      <c r="U162" s="157"/>
      <c r="V162" s="154"/>
      <c r="W162" s="154"/>
      <c r="X162" s="157" t="s">
        <v>26</v>
      </c>
      <c r="Y162" s="159"/>
      <c r="Z162" s="7"/>
      <c r="AA162" s="7"/>
      <c r="AB162" s="7"/>
      <c r="AC162" s="7"/>
      <c r="AD162" s="7"/>
      <c r="AE162" s="7"/>
      <c r="AF162" s="113" t="s">
        <v>28</v>
      </c>
      <c r="AG162" s="114"/>
      <c r="AH162" s="114"/>
      <c r="AI162" s="114"/>
      <c r="AJ162" s="114"/>
      <c r="AK162" s="114"/>
      <c r="AL162" s="114"/>
      <c r="AM162" s="114"/>
      <c r="AN162" s="141"/>
      <c r="AO162" s="153"/>
      <c r="AP162" s="154"/>
      <c r="AQ162" s="154"/>
      <c r="AR162" s="157" t="s">
        <v>0</v>
      </c>
      <c r="AS162" s="154"/>
      <c r="AT162" s="154"/>
      <c r="AU162" s="154"/>
      <c r="AV162" s="154"/>
      <c r="AW162" s="157" t="s">
        <v>0</v>
      </c>
      <c r="AX162" s="154"/>
      <c r="AY162" s="154"/>
      <c r="AZ162" s="171"/>
      <c r="BA162" s="7"/>
      <c r="BB162" s="7"/>
      <c r="BC162" s="176" t="s">
        <v>69</v>
      </c>
      <c r="BD162" s="177"/>
      <c r="BE162" s="177"/>
      <c r="BF162" s="177"/>
      <c r="BG162" s="177"/>
      <c r="BH162" s="177"/>
      <c r="BI162" s="177"/>
      <c r="BJ162" s="177"/>
      <c r="BK162" s="177"/>
      <c r="BL162" s="177"/>
      <c r="BM162" s="178"/>
      <c r="BN162" s="188"/>
      <c r="BO162" s="166"/>
      <c r="BP162" s="166"/>
      <c r="BQ162" s="166"/>
      <c r="BR162" s="166"/>
      <c r="BS162" s="166"/>
      <c r="BT162" s="166"/>
      <c r="BU162" s="167"/>
      <c r="BV162" s="7"/>
      <c r="BW162" s="7"/>
      <c r="BY162" s="14" t="s">
        <v>233</v>
      </c>
    </row>
    <row r="163" spans="1:77" s="2" customFormat="1" ht="14.25" thickBot="1">
      <c r="A163" s="7"/>
      <c r="B163" s="184"/>
      <c r="C163" s="130"/>
      <c r="D163" s="131"/>
      <c r="E163" s="131"/>
      <c r="F163" s="131"/>
      <c r="G163" s="131"/>
      <c r="H163" s="131"/>
      <c r="I163" s="131"/>
      <c r="J163" s="131"/>
      <c r="K163" s="132"/>
      <c r="L163" s="155"/>
      <c r="M163" s="156"/>
      <c r="N163" s="156"/>
      <c r="O163" s="156"/>
      <c r="P163" s="158"/>
      <c r="Q163" s="158"/>
      <c r="R163" s="156"/>
      <c r="S163" s="156"/>
      <c r="T163" s="158"/>
      <c r="U163" s="158"/>
      <c r="V163" s="156"/>
      <c r="W163" s="156"/>
      <c r="X163" s="158"/>
      <c r="Y163" s="160"/>
      <c r="Z163" s="7"/>
      <c r="AA163" s="7"/>
      <c r="AB163" s="7"/>
      <c r="AC163" s="7"/>
      <c r="AD163" s="7"/>
      <c r="AE163" s="7"/>
      <c r="AF163" s="117"/>
      <c r="AG163" s="118"/>
      <c r="AH163" s="118"/>
      <c r="AI163" s="118"/>
      <c r="AJ163" s="118"/>
      <c r="AK163" s="118"/>
      <c r="AL163" s="118"/>
      <c r="AM163" s="118"/>
      <c r="AN163" s="142"/>
      <c r="AO163" s="155"/>
      <c r="AP163" s="156"/>
      <c r="AQ163" s="156"/>
      <c r="AR163" s="158"/>
      <c r="AS163" s="156"/>
      <c r="AT163" s="156"/>
      <c r="AU163" s="156"/>
      <c r="AV163" s="156"/>
      <c r="AW163" s="158"/>
      <c r="AX163" s="156"/>
      <c r="AY163" s="156"/>
      <c r="AZ163" s="172"/>
      <c r="BA163" s="7"/>
      <c r="BB163" s="7"/>
      <c r="BC163" s="179"/>
      <c r="BD163" s="180"/>
      <c r="BE163" s="180"/>
      <c r="BF163" s="180"/>
      <c r="BG163" s="180"/>
      <c r="BH163" s="180"/>
      <c r="BI163" s="180"/>
      <c r="BJ163" s="180"/>
      <c r="BK163" s="180"/>
      <c r="BL163" s="180"/>
      <c r="BM163" s="181"/>
      <c r="BN163" s="189"/>
      <c r="BO163" s="169"/>
      <c r="BP163" s="169"/>
      <c r="BQ163" s="169"/>
      <c r="BR163" s="169"/>
      <c r="BS163" s="169"/>
      <c r="BT163" s="169"/>
      <c r="BU163" s="170"/>
      <c r="BV163" s="7"/>
      <c r="BW163" s="7"/>
      <c r="BY163" s="14" t="s">
        <v>234</v>
      </c>
    </row>
    <row r="164" s="7" customFormat="1" ht="14.25" thickBot="1">
      <c r="BY164" s="14" t="s">
        <v>235</v>
      </c>
    </row>
    <row r="165" spans="1:77" s="2" customFormat="1" ht="13.5">
      <c r="A165" s="7"/>
      <c r="B165" s="182">
        <v>15</v>
      </c>
      <c r="C165" s="105" t="s">
        <v>5</v>
      </c>
      <c r="D165" s="105"/>
      <c r="E165" s="105"/>
      <c r="F165" s="105"/>
      <c r="G165" s="105"/>
      <c r="H165" s="105"/>
      <c r="I165" s="105"/>
      <c r="J165" s="105"/>
      <c r="K165" s="106"/>
      <c r="L165" s="111" t="s">
        <v>6</v>
      </c>
      <c r="M165" s="111"/>
      <c r="N165" s="111"/>
      <c r="O165" s="111"/>
      <c r="P165" s="111"/>
      <c r="Q165" s="111"/>
      <c r="R165" s="111"/>
      <c r="S165" s="111"/>
      <c r="T165" s="111"/>
      <c r="U165" s="111" t="s">
        <v>7</v>
      </c>
      <c r="V165" s="111"/>
      <c r="W165" s="111"/>
      <c r="X165" s="111"/>
      <c r="Y165" s="111"/>
      <c r="Z165" s="111"/>
      <c r="AA165" s="111"/>
      <c r="AB165" s="111"/>
      <c r="AC165" s="112"/>
      <c r="AD165" s="7"/>
      <c r="AE165" s="7"/>
      <c r="AF165" s="113" t="s">
        <v>8</v>
      </c>
      <c r="AG165" s="114"/>
      <c r="AH165" s="114"/>
      <c r="AI165" s="114"/>
      <c r="AJ165" s="114"/>
      <c r="AK165" s="114"/>
      <c r="AL165" s="114"/>
      <c r="AM165" s="114"/>
      <c r="AN165" s="114"/>
      <c r="AO165" s="111" t="s">
        <v>9</v>
      </c>
      <c r="AP165" s="111"/>
      <c r="AQ165" s="111"/>
      <c r="AR165" s="111"/>
      <c r="AS165" s="111"/>
      <c r="AT165" s="111"/>
      <c r="AU165" s="111"/>
      <c r="AV165" s="111"/>
      <c r="AW165" s="111"/>
      <c r="AX165" s="111" t="s">
        <v>10</v>
      </c>
      <c r="AY165" s="111"/>
      <c r="AZ165" s="111"/>
      <c r="BA165" s="111"/>
      <c r="BB165" s="111"/>
      <c r="BC165" s="111"/>
      <c r="BD165" s="111"/>
      <c r="BE165" s="111"/>
      <c r="BF165" s="112"/>
      <c r="BG165" s="7"/>
      <c r="BH165" s="7"/>
      <c r="BI165" s="185" t="s">
        <v>1387</v>
      </c>
      <c r="BJ165" s="186"/>
      <c r="BK165" s="186"/>
      <c r="BL165" s="186"/>
      <c r="BM165" s="186"/>
      <c r="BN165" s="186"/>
      <c r="BO165" s="186"/>
      <c r="BP165" s="186"/>
      <c r="BQ165" s="186"/>
      <c r="BR165" s="186"/>
      <c r="BS165" s="186"/>
      <c r="BT165" s="186"/>
      <c r="BU165" s="187"/>
      <c r="BV165" s="7"/>
      <c r="BW165" s="7"/>
      <c r="BY165" s="14" t="s">
        <v>236</v>
      </c>
    </row>
    <row r="166" spans="1:77" s="2" customFormat="1" ht="13.5">
      <c r="A166" s="7"/>
      <c r="B166" s="183"/>
      <c r="C166" s="107"/>
      <c r="D166" s="107"/>
      <c r="E166" s="107"/>
      <c r="F166" s="107"/>
      <c r="G166" s="107"/>
      <c r="H166" s="107"/>
      <c r="I166" s="107"/>
      <c r="J166" s="107"/>
      <c r="K166" s="108"/>
      <c r="L166" s="145"/>
      <c r="M166" s="145"/>
      <c r="N166" s="145"/>
      <c r="O166" s="145"/>
      <c r="P166" s="145"/>
      <c r="Q166" s="145"/>
      <c r="R166" s="145"/>
      <c r="S166" s="145"/>
      <c r="T166" s="145"/>
      <c r="U166" s="145"/>
      <c r="V166" s="145"/>
      <c r="W166" s="145"/>
      <c r="X166" s="145"/>
      <c r="Y166" s="145"/>
      <c r="Z166" s="145"/>
      <c r="AA166" s="145"/>
      <c r="AB166" s="145"/>
      <c r="AC166" s="147"/>
      <c r="AD166" s="7"/>
      <c r="AE166" s="7"/>
      <c r="AF166" s="115"/>
      <c r="AG166" s="116"/>
      <c r="AH166" s="116"/>
      <c r="AI166" s="116"/>
      <c r="AJ166" s="116"/>
      <c r="AK166" s="116"/>
      <c r="AL166" s="116"/>
      <c r="AM166" s="116"/>
      <c r="AN166" s="116"/>
      <c r="AO166" s="145"/>
      <c r="AP166" s="145"/>
      <c r="AQ166" s="145"/>
      <c r="AR166" s="145"/>
      <c r="AS166" s="145"/>
      <c r="AT166" s="145"/>
      <c r="AU166" s="145"/>
      <c r="AV166" s="145"/>
      <c r="AW166" s="145"/>
      <c r="AX166" s="145"/>
      <c r="AY166" s="145"/>
      <c r="AZ166" s="145"/>
      <c r="BA166" s="145"/>
      <c r="BB166" s="145"/>
      <c r="BC166" s="145"/>
      <c r="BD166" s="145"/>
      <c r="BE166" s="145"/>
      <c r="BF166" s="147"/>
      <c r="BG166" s="7"/>
      <c r="BH166" s="7"/>
      <c r="BI166" s="190"/>
      <c r="BJ166" s="191"/>
      <c r="BK166" s="191"/>
      <c r="BL166" s="191"/>
      <c r="BM166" s="191"/>
      <c r="BN166" s="191"/>
      <c r="BO166" s="191"/>
      <c r="BP166" s="191"/>
      <c r="BQ166" s="191"/>
      <c r="BR166" s="191"/>
      <c r="BS166" s="191"/>
      <c r="BT166" s="191"/>
      <c r="BU166" s="192"/>
      <c r="BV166" s="7"/>
      <c r="BW166" s="7"/>
      <c r="BY166" s="14" t="s">
        <v>237</v>
      </c>
    </row>
    <row r="167" spans="1:77" s="2" customFormat="1" ht="14.25" thickBot="1">
      <c r="A167" s="7"/>
      <c r="B167" s="183"/>
      <c r="C167" s="109"/>
      <c r="D167" s="109"/>
      <c r="E167" s="109"/>
      <c r="F167" s="109"/>
      <c r="G167" s="109"/>
      <c r="H167" s="109"/>
      <c r="I167" s="109"/>
      <c r="J167" s="109"/>
      <c r="K167" s="110"/>
      <c r="L167" s="146"/>
      <c r="M167" s="146"/>
      <c r="N167" s="146"/>
      <c r="O167" s="146"/>
      <c r="P167" s="146"/>
      <c r="Q167" s="146"/>
      <c r="R167" s="146"/>
      <c r="S167" s="146"/>
      <c r="T167" s="146"/>
      <c r="U167" s="146"/>
      <c r="V167" s="146"/>
      <c r="W167" s="146"/>
      <c r="X167" s="146"/>
      <c r="Y167" s="146"/>
      <c r="Z167" s="146"/>
      <c r="AA167" s="146"/>
      <c r="AB167" s="146"/>
      <c r="AC167" s="148"/>
      <c r="AD167" s="7"/>
      <c r="AE167" s="7"/>
      <c r="AF167" s="117"/>
      <c r="AG167" s="118"/>
      <c r="AH167" s="118"/>
      <c r="AI167" s="118"/>
      <c r="AJ167" s="118"/>
      <c r="AK167" s="118"/>
      <c r="AL167" s="118"/>
      <c r="AM167" s="118"/>
      <c r="AN167" s="118"/>
      <c r="AO167" s="146"/>
      <c r="AP167" s="146"/>
      <c r="AQ167" s="146"/>
      <c r="AR167" s="146"/>
      <c r="AS167" s="146"/>
      <c r="AT167" s="146"/>
      <c r="AU167" s="146"/>
      <c r="AV167" s="146"/>
      <c r="AW167" s="146"/>
      <c r="AX167" s="146"/>
      <c r="AY167" s="146"/>
      <c r="AZ167" s="146"/>
      <c r="BA167" s="146"/>
      <c r="BB167" s="146"/>
      <c r="BC167" s="146"/>
      <c r="BD167" s="146"/>
      <c r="BE167" s="146"/>
      <c r="BF167" s="148"/>
      <c r="BG167" s="7"/>
      <c r="BH167" s="7"/>
      <c r="BI167" s="193"/>
      <c r="BJ167" s="194"/>
      <c r="BK167" s="194"/>
      <c r="BL167" s="194"/>
      <c r="BM167" s="194"/>
      <c r="BN167" s="194"/>
      <c r="BO167" s="194"/>
      <c r="BP167" s="194"/>
      <c r="BQ167" s="194"/>
      <c r="BR167" s="194"/>
      <c r="BS167" s="194"/>
      <c r="BT167" s="194"/>
      <c r="BU167" s="195"/>
      <c r="BV167" s="7"/>
      <c r="BW167" s="7"/>
      <c r="BY167" s="14" t="s">
        <v>238</v>
      </c>
    </row>
    <row r="168" spans="2:77" s="7" customFormat="1" ht="4.5" customHeight="1">
      <c r="B168" s="183"/>
      <c r="BY168" s="14" t="s">
        <v>239</v>
      </c>
    </row>
    <row r="169" spans="2:77" s="7" customFormat="1" ht="4.5" customHeight="1" thickBot="1">
      <c r="B169" s="183"/>
      <c r="BY169" s="14" t="s">
        <v>240</v>
      </c>
    </row>
    <row r="170" spans="1:77" s="2" customFormat="1" ht="13.5" customHeight="1">
      <c r="A170" s="7"/>
      <c r="B170" s="183"/>
      <c r="C170" s="133" t="s">
        <v>11</v>
      </c>
      <c r="D170" s="114"/>
      <c r="E170" s="114"/>
      <c r="F170" s="149"/>
      <c r="G170" s="150"/>
      <c r="H170" s="11"/>
      <c r="I170" s="11"/>
      <c r="J170" s="135" t="s">
        <v>12</v>
      </c>
      <c r="K170" s="136"/>
      <c r="L170" s="136"/>
      <c r="M170" s="137"/>
      <c r="N170" s="143"/>
      <c r="O170" s="121"/>
      <c r="P170" s="121"/>
      <c r="Q170" s="121"/>
      <c r="R170" s="119" t="s">
        <v>13</v>
      </c>
      <c r="S170" s="119"/>
      <c r="T170" s="121"/>
      <c r="U170" s="121"/>
      <c r="V170" s="119" t="s">
        <v>14</v>
      </c>
      <c r="W170" s="119"/>
      <c r="X170" s="121"/>
      <c r="Y170" s="121"/>
      <c r="Z170" s="123" t="s">
        <v>15</v>
      </c>
      <c r="AA170" s="124"/>
      <c r="AB170" s="7"/>
      <c r="AC170" s="161" t="s">
        <v>24</v>
      </c>
      <c r="AD170" s="162"/>
      <c r="AE170" s="162"/>
      <c r="AF170" s="162"/>
      <c r="AG170" s="162"/>
      <c r="AH170" s="162"/>
      <c r="AI170" s="162"/>
      <c r="AJ170" s="162"/>
      <c r="AK170" s="162"/>
      <c r="AL170" s="162"/>
      <c r="AM170" s="162"/>
      <c r="AN170" s="165"/>
      <c r="AO170" s="166"/>
      <c r="AP170" s="166"/>
      <c r="AQ170" s="166"/>
      <c r="AR170" s="166"/>
      <c r="AS170" s="166"/>
      <c r="AT170" s="166"/>
      <c r="AU170" s="166"/>
      <c r="AV170" s="166"/>
      <c r="AW170" s="166"/>
      <c r="AX170" s="166"/>
      <c r="AY170" s="166"/>
      <c r="AZ170" s="166"/>
      <c r="BA170" s="166"/>
      <c r="BB170" s="166"/>
      <c r="BC170" s="166"/>
      <c r="BD170" s="166"/>
      <c r="BE170" s="166"/>
      <c r="BF170" s="166"/>
      <c r="BG170" s="167"/>
      <c r="BH170" s="7"/>
      <c r="BI170" s="7"/>
      <c r="BJ170" s="7"/>
      <c r="BK170" s="7"/>
      <c r="BL170" s="7"/>
      <c r="BM170" s="7"/>
      <c r="BN170" s="7"/>
      <c r="BO170" s="7"/>
      <c r="BP170" s="7"/>
      <c r="BQ170" s="7"/>
      <c r="BR170" s="7"/>
      <c r="BS170" s="7"/>
      <c r="BT170" s="7"/>
      <c r="BU170" s="7"/>
      <c r="BV170" s="7"/>
      <c r="BW170" s="7"/>
      <c r="BY170" s="14" t="s">
        <v>241</v>
      </c>
    </row>
    <row r="171" spans="1:77" s="2" customFormat="1" ht="14.25" thickBot="1">
      <c r="A171" s="7"/>
      <c r="B171" s="183"/>
      <c r="C171" s="134"/>
      <c r="D171" s="118"/>
      <c r="E171" s="118"/>
      <c r="F171" s="151"/>
      <c r="G171" s="152"/>
      <c r="H171" s="11"/>
      <c r="I171" s="11"/>
      <c r="J171" s="138"/>
      <c r="K171" s="139"/>
      <c r="L171" s="139"/>
      <c r="M171" s="140"/>
      <c r="N171" s="144"/>
      <c r="O171" s="122"/>
      <c r="P171" s="122"/>
      <c r="Q171" s="122"/>
      <c r="R171" s="120"/>
      <c r="S171" s="120"/>
      <c r="T171" s="122"/>
      <c r="U171" s="122"/>
      <c r="V171" s="120"/>
      <c r="W171" s="120"/>
      <c r="X171" s="122"/>
      <c r="Y171" s="122"/>
      <c r="Z171" s="125"/>
      <c r="AA171" s="126"/>
      <c r="AB171" s="7"/>
      <c r="AC171" s="163"/>
      <c r="AD171" s="164"/>
      <c r="AE171" s="164"/>
      <c r="AF171" s="164"/>
      <c r="AG171" s="164"/>
      <c r="AH171" s="164"/>
      <c r="AI171" s="164"/>
      <c r="AJ171" s="164"/>
      <c r="AK171" s="164"/>
      <c r="AL171" s="164"/>
      <c r="AM171" s="164"/>
      <c r="AN171" s="168"/>
      <c r="AO171" s="169"/>
      <c r="AP171" s="169"/>
      <c r="AQ171" s="169"/>
      <c r="AR171" s="169"/>
      <c r="AS171" s="169"/>
      <c r="AT171" s="169"/>
      <c r="AU171" s="169"/>
      <c r="AV171" s="169"/>
      <c r="AW171" s="169"/>
      <c r="AX171" s="169"/>
      <c r="AY171" s="169"/>
      <c r="AZ171" s="169"/>
      <c r="BA171" s="169"/>
      <c r="BB171" s="169"/>
      <c r="BC171" s="169"/>
      <c r="BD171" s="169"/>
      <c r="BE171" s="169"/>
      <c r="BF171" s="169"/>
      <c r="BG171" s="170"/>
      <c r="BH171" s="7"/>
      <c r="BI171" s="7"/>
      <c r="BJ171" s="7"/>
      <c r="BK171" s="7"/>
      <c r="BL171" s="7"/>
      <c r="BM171" s="7"/>
      <c r="BN171" s="7"/>
      <c r="BO171" s="7"/>
      <c r="BP171" s="7"/>
      <c r="BQ171" s="7"/>
      <c r="BR171" s="7"/>
      <c r="BS171" s="7"/>
      <c r="BT171" s="7"/>
      <c r="BU171" s="7"/>
      <c r="BV171" s="7"/>
      <c r="BW171" s="7"/>
      <c r="BY171" s="14" t="s">
        <v>242</v>
      </c>
    </row>
    <row r="172" spans="2:77" s="7" customFormat="1" ht="4.5" customHeight="1" thickBot="1">
      <c r="B172" s="183"/>
      <c r="Z172" s="12"/>
      <c r="AA172" s="12"/>
      <c r="AB172" s="12"/>
      <c r="AC172" s="12"/>
      <c r="BY172" s="14" t="s">
        <v>243</v>
      </c>
    </row>
    <row r="173" spans="1:77" s="2" customFormat="1" ht="13.5" customHeight="1">
      <c r="A173" s="7"/>
      <c r="B173" s="183"/>
      <c r="C173" s="127" t="s">
        <v>27</v>
      </c>
      <c r="D173" s="128"/>
      <c r="E173" s="128"/>
      <c r="F173" s="128"/>
      <c r="G173" s="128"/>
      <c r="H173" s="128"/>
      <c r="I173" s="128"/>
      <c r="J173" s="128"/>
      <c r="K173" s="129"/>
      <c r="L173" s="153"/>
      <c r="M173" s="154"/>
      <c r="N173" s="154"/>
      <c r="O173" s="154"/>
      <c r="P173" s="157" t="s">
        <v>13</v>
      </c>
      <c r="Q173" s="157"/>
      <c r="R173" s="154"/>
      <c r="S173" s="154"/>
      <c r="T173" s="157" t="s">
        <v>25</v>
      </c>
      <c r="U173" s="157"/>
      <c r="V173" s="154"/>
      <c r="W173" s="154"/>
      <c r="X173" s="157" t="s">
        <v>26</v>
      </c>
      <c r="Y173" s="159"/>
      <c r="Z173" s="7"/>
      <c r="AA173" s="7"/>
      <c r="AB173" s="7"/>
      <c r="AC173" s="7"/>
      <c r="AD173" s="7"/>
      <c r="AE173" s="7"/>
      <c r="AF173" s="113" t="s">
        <v>28</v>
      </c>
      <c r="AG173" s="114"/>
      <c r="AH173" s="114"/>
      <c r="AI173" s="114"/>
      <c r="AJ173" s="114"/>
      <c r="AK173" s="114"/>
      <c r="AL173" s="114"/>
      <c r="AM173" s="114"/>
      <c r="AN173" s="141"/>
      <c r="AO173" s="153"/>
      <c r="AP173" s="154"/>
      <c r="AQ173" s="154"/>
      <c r="AR173" s="157" t="s">
        <v>0</v>
      </c>
      <c r="AS173" s="154"/>
      <c r="AT173" s="154"/>
      <c r="AU173" s="154"/>
      <c r="AV173" s="154"/>
      <c r="AW173" s="157" t="s">
        <v>0</v>
      </c>
      <c r="AX173" s="154"/>
      <c r="AY173" s="154"/>
      <c r="AZ173" s="171"/>
      <c r="BA173" s="7"/>
      <c r="BB173" s="7"/>
      <c r="BC173" s="176" t="s">
        <v>69</v>
      </c>
      <c r="BD173" s="177"/>
      <c r="BE173" s="177"/>
      <c r="BF173" s="177"/>
      <c r="BG173" s="177"/>
      <c r="BH173" s="177"/>
      <c r="BI173" s="177"/>
      <c r="BJ173" s="177"/>
      <c r="BK173" s="177"/>
      <c r="BL173" s="177"/>
      <c r="BM173" s="178"/>
      <c r="BN173" s="188"/>
      <c r="BO173" s="166"/>
      <c r="BP173" s="166"/>
      <c r="BQ173" s="166"/>
      <c r="BR173" s="166"/>
      <c r="BS173" s="166"/>
      <c r="BT173" s="166"/>
      <c r="BU173" s="167"/>
      <c r="BV173" s="7"/>
      <c r="BW173" s="7"/>
      <c r="BY173" s="14" t="s">
        <v>244</v>
      </c>
    </row>
    <row r="174" spans="1:77" s="2" customFormat="1" ht="14.25" thickBot="1">
      <c r="A174" s="7"/>
      <c r="B174" s="184"/>
      <c r="C174" s="130"/>
      <c r="D174" s="131"/>
      <c r="E174" s="131"/>
      <c r="F174" s="131"/>
      <c r="G174" s="131"/>
      <c r="H174" s="131"/>
      <c r="I174" s="131"/>
      <c r="J174" s="131"/>
      <c r="K174" s="132"/>
      <c r="L174" s="155"/>
      <c r="M174" s="156"/>
      <c r="N174" s="156"/>
      <c r="O174" s="156"/>
      <c r="P174" s="158"/>
      <c r="Q174" s="158"/>
      <c r="R174" s="156"/>
      <c r="S174" s="156"/>
      <c r="T174" s="158"/>
      <c r="U174" s="158"/>
      <c r="V174" s="156"/>
      <c r="W174" s="156"/>
      <c r="X174" s="158"/>
      <c r="Y174" s="160"/>
      <c r="Z174" s="7"/>
      <c r="AA174" s="7"/>
      <c r="AB174" s="7"/>
      <c r="AC174" s="7"/>
      <c r="AD174" s="7"/>
      <c r="AE174" s="7"/>
      <c r="AF174" s="117"/>
      <c r="AG174" s="118"/>
      <c r="AH174" s="118"/>
      <c r="AI174" s="118"/>
      <c r="AJ174" s="118"/>
      <c r="AK174" s="118"/>
      <c r="AL174" s="118"/>
      <c r="AM174" s="118"/>
      <c r="AN174" s="142"/>
      <c r="AO174" s="155"/>
      <c r="AP174" s="156"/>
      <c r="AQ174" s="156"/>
      <c r="AR174" s="158"/>
      <c r="AS174" s="156"/>
      <c r="AT174" s="156"/>
      <c r="AU174" s="156"/>
      <c r="AV174" s="156"/>
      <c r="AW174" s="158"/>
      <c r="AX174" s="156"/>
      <c r="AY174" s="156"/>
      <c r="AZ174" s="172"/>
      <c r="BA174" s="7"/>
      <c r="BB174" s="7"/>
      <c r="BC174" s="179"/>
      <c r="BD174" s="180"/>
      <c r="BE174" s="180"/>
      <c r="BF174" s="180"/>
      <c r="BG174" s="180"/>
      <c r="BH174" s="180"/>
      <c r="BI174" s="180"/>
      <c r="BJ174" s="180"/>
      <c r="BK174" s="180"/>
      <c r="BL174" s="180"/>
      <c r="BM174" s="181"/>
      <c r="BN174" s="189"/>
      <c r="BO174" s="169"/>
      <c r="BP174" s="169"/>
      <c r="BQ174" s="169"/>
      <c r="BR174" s="169"/>
      <c r="BS174" s="169"/>
      <c r="BT174" s="169"/>
      <c r="BU174" s="170"/>
      <c r="BV174" s="7"/>
      <c r="BW174" s="7"/>
      <c r="BY174" s="14" t="s">
        <v>245</v>
      </c>
    </row>
    <row r="175" s="7" customFormat="1" ht="14.25" thickBot="1">
      <c r="BY175" s="14" t="s">
        <v>246</v>
      </c>
    </row>
    <row r="176" spans="1:77" s="2" customFormat="1" ht="13.5">
      <c r="A176" s="7"/>
      <c r="B176" s="182">
        <v>16</v>
      </c>
      <c r="C176" s="105" t="s">
        <v>5</v>
      </c>
      <c r="D176" s="105"/>
      <c r="E176" s="105"/>
      <c r="F176" s="105"/>
      <c r="G176" s="105"/>
      <c r="H176" s="105"/>
      <c r="I176" s="105"/>
      <c r="J176" s="105"/>
      <c r="K176" s="106"/>
      <c r="L176" s="111" t="s">
        <v>6</v>
      </c>
      <c r="M176" s="111"/>
      <c r="N176" s="111"/>
      <c r="O176" s="111"/>
      <c r="P176" s="111"/>
      <c r="Q176" s="111"/>
      <c r="R176" s="111"/>
      <c r="S176" s="111"/>
      <c r="T176" s="111"/>
      <c r="U176" s="111" t="s">
        <v>7</v>
      </c>
      <c r="V176" s="111"/>
      <c r="W176" s="111"/>
      <c r="X176" s="111"/>
      <c r="Y176" s="111"/>
      <c r="Z176" s="111"/>
      <c r="AA176" s="111"/>
      <c r="AB176" s="111"/>
      <c r="AC176" s="112"/>
      <c r="AD176" s="7"/>
      <c r="AE176" s="7"/>
      <c r="AF176" s="113" t="s">
        <v>8</v>
      </c>
      <c r="AG176" s="114"/>
      <c r="AH176" s="114"/>
      <c r="AI176" s="114"/>
      <c r="AJ176" s="114"/>
      <c r="AK176" s="114"/>
      <c r="AL176" s="114"/>
      <c r="AM176" s="114"/>
      <c r="AN176" s="114"/>
      <c r="AO176" s="111" t="s">
        <v>9</v>
      </c>
      <c r="AP176" s="111"/>
      <c r="AQ176" s="111"/>
      <c r="AR176" s="111"/>
      <c r="AS176" s="111"/>
      <c r="AT176" s="111"/>
      <c r="AU176" s="111"/>
      <c r="AV176" s="111"/>
      <c r="AW176" s="111"/>
      <c r="AX176" s="111" t="s">
        <v>10</v>
      </c>
      <c r="AY176" s="111"/>
      <c r="AZ176" s="111"/>
      <c r="BA176" s="111"/>
      <c r="BB176" s="111"/>
      <c r="BC176" s="111"/>
      <c r="BD176" s="111"/>
      <c r="BE176" s="111"/>
      <c r="BF176" s="112"/>
      <c r="BG176" s="7"/>
      <c r="BH176" s="7"/>
      <c r="BI176" s="185" t="s">
        <v>1387</v>
      </c>
      <c r="BJ176" s="186"/>
      <c r="BK176" s="186"/>
      <c r="BL176" s="186"/>
      <c r="BM176" s="186"/>
      <c r="BN176" s="186"/>
      <c r="BO176" s="186"/>
      <c r="BP176" s="186"/>
      <c r="BQ176" s="186"/>
      <c r="BR176" s="186"/>
      <c r="BS176" s="186"/>
      <c r="BT176" s="186"/>
      <c r="BU176" s="187"/>
      <c r="BV176" s="7"/>
      <c r="BW176" s="7"/>
      <c r="BY176" s="14" t="s">
        <v>247</v>
      </c>
    </row>
    <row r="177" spans="1:77" s="2" customFormat="1" ht="13.5">
      <c r="A177" s="7"/>
      <c r="B177" s="183"/>
      <c r="C177" s="107"/>
      <c r="D177" s="107"/>
      <c r="E177" s="107"/>
      <c r="F177" s="107"/>
      <c r="G177" s="107"/>
      <c r="H177" s="107"/>
      <c r="I177" s="107"/>
      <c r="J177" s="107"/>
      <c r="K177" s="108"/>
      <c r="L177" s="145"/>
      <c r="M177" s="145"/>
      <c r="N177" s="145"/>
      <c r="O177" s="145"/>
      <c r="P177" s="145"/>
      <c r="Q177" s="145"/>
      <c r="R177" s="145"/>
      <c r="S177" s="145"/>
      <c r="T177" s="145"/>
      <c r="U177" s="145"/>
      <c r="V177" s="145"/>
      <c r="W177" s="145"/>
      <c r="X177" s="145"/>
      <c r="Y177" s="145"/>
      <c r="Z177" s="145"/>
      <c r="AA177" s="145"/>
      <c r="AB177" s="145"/>
      <c r="AC177" s="147"/>
      <c r="AD177" s="7"/>
      <c r="AE177" s="7"/>
      <c r="AF177" s="115"/>
      <c r="AG177" s="116"/>
      <c r="AH177" s="116"/>
      <c r="AI177" s="116"/>
      <c r="AJ177" s="116"/>
      <c r="AK177" s="116"/>
      <c r="AL177" s="116"/>
      <c r="AM177" s="116"/>
      <c r="AN177" s="116"/>
      <c r="AO177" s="145"/>
      <c r="AP177" s="145"/>
      <c r="AQ177" s="145"/>
      <c r="AR177" s="145"/>
      <c r="AS177" s="145"/>
      <c r="AT177" s="145"/>
      <c r="AU177" s="145"/>
      <c r="AV177" s="145"/>
      <c r="AW177" s="145"/>
      <c r="AX177" s="145"/>
      <c r="AY177" s="145"/>
      <c r="AZ177" s="145"/>
      <c r="BA177" s="145"/>
      <c r="BB177" s="145"/>
      <c r="BC177" s="145"/>
      <c r="BD177" s="145"/>
      <c r="BE177" s="145"/>
      <c r="BF177" s="147"/>
      <c r="BG177" s="7"/>
      <c r="BH177" s="7"/>
      <c r="BI177" s="190"/>
      <c r="BJ177" s="191"/>
      <c r="BK177" s="191"/>
      <c r="BL177" s="191"/>
      <c r="BM177" s="191"/>
      <c r="BN177" s="191"/>
      <c r="BO177" s="191"/>
      <c r="BP177" s="191"/>
      <c r="BQ177" s="191"/>
      <c r="BR177" s="191"/>
      <c r="BS177" s="191"/>
      <c r="BT177" s="191"/>
      <c r="BU177" s="192"/>
      <c r="BV177" s="7"/>
      <c r="BW177" s="7"/>
      <c r="BY177" s="14" t="s">
        <v>248</v>
      </c>
    </row>
    <row r="178" spans="1:77" s="2" customFormat="1" ht="14.25" thickBot="1">
      <c r="A178" s="7"/>
      <c r="B178" s="183"/>
      <c r="C178" s="109"/>
      <c r="D178" s="109"/>
      <c r="E178" s="109"/>
      <c r="F178" s="109"/>
      <c r="G178" s="109"/>
      <c r="H178" s="109"/>
      <c r="I178" s="109"/>
      <c r="J178" s="109"/>
      <c r="K178" s="110"/>
      <c r="L178" s="146"/>
      <c r="M178" s="146"/>
      <c r="N178" s="146"/>
      <c r="O178" s="146"/>
      <c r="P178" s="146"/>
      <c r="Q178" s="146"/>
      <c r="R178" s="146"/>
      <c r="S178" s="146"/>
      <c r="T178" s="146"/>
      <c r="U178" s="146"/>
      <c r="V178" s="146"/>
      <c r="W178" s="146"/>
      <c r="X178" s="146"/>
      <c r="Y178" s="146"/>
      <c r="Z178" s="146"/>
      <c r="AA178" s="146"/>
      <c r="AB178" s="146"/>
      <c r="AC178" s="148"/>
      <c r="AD178" s="7"/>
      <c r="AE178" s="7"/>
      <c r="AF178" s="117"/>
      <c r="AG178" s="118"/>
      <c r="AH178" s="118"/>
      <c r="AI178" s="118"/>
      <c r="AJ178" s="118"/>
      <c r="AK178" s="118"/>
      <c r="AL178" s="118"/>
      <c r="AM178" s="118"/>
      <c r="AN178" s="118"/>
      <c r="AO178" s="146"/>
      <c r="AP178" s="146"/>
      <c r="AQ178" s="146"/>
      <c r="AR178" s="146"/>
      <c r="AS178" s="146"/>
      <c r="AT178" s="146"/>
      <c r="AU178" s="146"/>
      <c r="AV178" s="146"/>
      <c r="AW178" s="146"/>
      <c r="AX178" s="146"/>
      <c r="AY178" s="146"/>
      <c r="AZ178" s="146"/>
      <c r="BA178" s="146"/>
      <c r="BB178" s="146"/>
      <c r="BC178" s="146"/>
      <c r="BD178" s="146"/>
      <c r="BE178" s="146"/>
      <c r="BF178" s="148"/>
      <c r="BG178" s="7"/>
      <c r="BH178" s="7"/>
      <c r="BI178" s="193"/>
      <c r="BJ178" s="194"/>
      <c r="BK178" s="194"/>
      <c r="BL178" s="194"/>
      <c r="BM178" s="194"/>
      <c r="BN178" s="194"/>
      <c r="BO178" s="194"/>
      <c r="BP178" s="194"/>
      <c r="BQ178" s="194"/>
      <c r="BR178" s="194"/>
      <c r="BS178" s="194"/>
      <c r="BT178" s="194"/>
      <c r="BU178" s="195"/>
      <c r="BV178" s="7"/>
      <c r="BW178" s="7"/>
      <c r="BY178" s="14" t="s">
        <v>249</v>
      </c>
    </row>
    <row r="179" spans="2:77" s="7" customFormat="1" ht="4.5" customHeight="1">
      <c r="B179" s="183"/>
      <c r="BY179" s="14" t="s">
        <v>250</v>
      </c>
    </row>
    <row r="180" spans="2:77" s="7" customFormat="1" ht="4.5" customHeight="1" thickBot="1">
      <c r="B180" s="183"/>
      <c r="BY180" s="14" t="s">
        <v>251</v>
      </c>
    </row>
    <row r="181" spans="1:77" s="2" customFormat="1" ht="13.5" customHeight="1">
      <c r="A181" s="7"/>
      <c r="B181" s="183"/>
      <c r="C181" s="133" t="s">
        <v>11</v>
      </c>
      <c r="D181" s="114"/>
      <c r="E181" s="114"/>
      <c r="F181" s="149"/>
      <c r="G181" s="150"/>
      <c r="H181" s="11"/>
      <c r="I181" s="11"/>
      <c r="J181" s="135" t="s">
        <v>12</v>
      </c>
      <c r="K181" s="136"/>
      <c r="L181" s="136"/>
      <c r="M181" s="137"/>
      <c r="N181" s="143"/>
      <c r="O181" s="121"/>
      <c r="P181" s="121"/>
      <c r="Q181" s="121"/>
      <c r="R181" s="119" t="s">
        <v>13</v>
      </c>
      <c r="S181" s="119"/>
      <c r="T181" s="121"/>
      <c r="U181" s="121"/>
      <c r="V181" s="119" t="s">
        <v>14</v>
      </c>
      <c r="W181" s="119"/>
      <c r="X181" s="121"/>
      <c r="Y181" s="121"/>
      <c r="Z181" s="123" t="s">
        <v>15</v>
      </c>
      <c r="AA181" s="124"/>
      <c r="AB181" s="7"/>
      <c r="AC181" s="161" t="s">
        <v>24</v>
      </c>
      <c r="AD181" s="162"/>
      <c r="AE181" s="162"/>
      <c r="AF181" s="162"/>
      <c r="AG181" s="162"/>
      <c r="AH181" s="162"/>
      <c r="AI181" s="162"/>
      <c r="AJ181" s="162"/>
      <c r="AK181" s="162"/>
      <c r="AL181" s="162"/>
      <c r="AM181" s="162"/>
      <c r="AN181" s="165"/>
      <c r="AO181" s="166"/>
      <c r="AP181" s="166"/>
      <c r="AQ181" s="166"/>
      <c r="AR181" s="166"/>
      <c r="AS181" s="166"/>
      <c r="AT181" s="166"/>
      <c r="AU181" s="166"/>
      <c r="AV181" s="166"/>
      <c r="AW181" s="166"/>
      <c r="AX181" s="166"/>
      <c r="AY181" s="166"/>
      <c r="AZ181" s="166"/>
      <c r="BA181" s="166"/>
      <c r="BB181" s="166"/>
      <c r="BC181" s="166"/>
      <c r="BD181" s="166"/>
      <c r="BE181" s="166"/>
      <c r="BF181" s="166"/>
      <c r="BG181" s="167"/>
      <c r="BH181" s="7"/>
      <c r="BI181" s="7"/>
      <c r="BJ181" s="7"/>
      <c r="BK181" s="7"/>
      <c r="BL181" s="7"/>
      <c r="BM181" s="7"/>
      <c r="BN181" s="7"/>
      <c r="BO181" s="7"/>
      <c r="BP181" s="7"/>
      <c r="BQ181" s="7"/>
      <c r="BR181" s="7"/>
      <c r="BS181" s="7"/>
      <c r="BT181" s="7"/>
      <c r="BU181" s="7"/>
      <c r="BV181" s="7"/>
      <c r="BW181" s="7"/>
      <c r="BY181" s="14" t="s">
        <v>252</v>
      </c>
    </row>
    <row r="182" spans="1:77" s="2" customFormat="1" ht="14.25" thickBot="1">
      <c r="A182" s="7"/>
      <c r="B182" s="183"/>
      <c r="C182" s="134"/>
      <c r="D182" s="118"/>
      <c r="E182" s="118"/>
      <c r="F182" s="151"/>
      <c r="G182" s="152"/>
      <c r="H182" s="11"/>
      <c r="I182" s="11"/>
      <c r="J182" s="138"/>
      <c r="K182" s="139"/>
      <c r="L182" s="139"/>
      <c r="M182" s="140"/>
      <c r="N182" s="144"/>
      <c r="O182" s="122"/>
      <c r="P182" s="122"/>
      <c r="Q182" s="122"/>
      <c r="R182" s="120"/>
      <c r="S182" s="120"/>
      <c r="T182" s="122"/>
      <c r="U182" s="122"/>
      <c r="V182" s="120"/>
      <c r="W182" s="120"/>
      <c r="X182" s="122"/>
      <c r="Y182" s="122"/>
      <c r="Z182" s="125"/>
      <c r="AA182" s="126"/>
      <c r="AB182" s="7"/>
      <c r="AC182" s="163"/>
      <c r="AD182" s="164"/>
      <c r="AE182" s="164"/>
      <c r="AF182" s="164"/>
      <c r="AG182" s="164"/>
      <c r="AH182" s="164"/>
      <c r="AI182" s="164"/>
      <c r="AJ182" s="164"/>
      <c r="AK182" s="164"/>
      <c r="AL182" s="164"/>
      <c r="AM182" s="164"/>
      <c r="AN182" s="168"/>
      <c r="AO182" s="169"/>
      <c r="AP182" s="169"/>
      <c r="AQ182" s="169"/>
      <c r="AR182" s="169"/>
      <c r="AS182" s="169"/>
      <c r="AT182" s="169"/>
      <c r="AU182" s="169"/>
      <c r="AV182" s="169"/>
      <c r="AW182" s="169"/>
      <c r="AX182" s="169"/>
      <c r="AY182" s="169"/>
      <c r="AZ182" s="169"/>
      <c r="BA182" s="169"/>
      <c r="BB182" s="169"/>
      <c r="BC182" s="169"/>
      <c r="BD182" s="169"/>
      <c r="BE182" s="169"/>
      <c r="BF182" s="169"/>
      <c r="BG182" s="170"/>
      <c r="BH182" s="7"/>
      <c r="BI182" s="7"/>
      <c r="BJ182" s="7"/>
      <c r="BK182" s="7"/>
      <c r="BL182" s="7"/>
      <c r="BM182" s="7"/>
      <c r="BN182" s="7"/>
      <c r="BO182" s="7"/>
      <c r="BP182" s="7"/>
      <c r="BQ182" s="7"/>
      <c r="BR182" s="7"/>
      <c r="BS182" s="7"/>
      <c r="BT182" s="7"/>
      <c r="BU182" s="7"/>
      <c r="BV182" s="7"/>
      <c r="BW182" s="7"/>
      <c r="BY182" s="14" t="s">
        <v>253</v>
      </c>
    </row>
    <row r="183" spans="2:77" s="7" customFormat="1" ht="4.5" customHeight="1" thickBot="1">
      <c r="B183" s="183"/>
      <c r="Z183" s="12"/>
      <c r="AA183" s="12"/>
      <c r="AB183" s="12"/>
      <c r="AC183" s="12"/>
      <c r="BY183" s="14" t="s">
        <v>254</v>
      </c>
    </row>
    <row r="184" spans="1:77" s="2" customFormat="1" ht="13.5" customHeight="1">
      <c r="A184" s="7"/>
      <c r="B184" s="183"/>
      <c r="C184" s="127" t="s">
        <v>27</v>
      </c>
      <c r="D184" s="128"/>
      <c r="E184" s="128"/>
      <c r="F184" s="128"/>
      <c r="G184" s="128"/>
      <c r="H184" s="128"/>
      <c r="I184" s="128"/>
      <c r="J184" s="128"/>
      <c r="K184" s="129"/>
      <c r="L184" s="153"/>
      <c r="M184" s="154"/>
      <c r="N184" s="154"/>
      <c r="O184" s="154"/>
      <c r="P184" s="157" t="s">
        <v>13</v>
      </c>
      <c r="Q184" s="157"/>
      <c r="R184" s="154"/>
      <c r="S184" s="154"/>
      <c r="T184" s="157" t="s">
        <v>25</v>
      </c>
      <c r="U184" s="157"/>
      <c r="V184" s="154"/>
      <c r="W184" s="154"/>
      <c r="X184" s="157" t="s">
        <v>26</v>
      </c>
      <c r="Y184" s="159"/>
      <c r="Z184" s="7"/>
      <c r="AA184" s="7"/>
      <c r="AB184" s="7"/>
      <c r="AC184" s="7"/>
      <c r="AD184" s="7"/>
      <c r="AE184" s="7"/>
      <c r="AF184" s="113" t="s">
        <v>28</v>
      </c>
      <c r="AG184" s="114"/>
      <c r="AH184" s="114"/>
      <c r="AI184" s="114"/>
      <c r="AJ184" s="114"/>
      <c r="AK184" s="114"/>
      <c r="AL184" s="114"/>
      <c r="AM184" s="114"/>
      <c r="AN184" s="141"/>
      <c r="AO184" s="153"/>
      <c r="AP184" s="154"/>
      <c r="AQ184" s="154"/>
      <c r="AR184" s="157" t="s">
        <v>0</v>
      </c>
      <c r="AS184" s="154"/>
      <c r="AT184" s="154"/>
      <c r="AU184" s="154"/>
      <c r="AV184" s="154"/>
      <c r="AW184" s="157" t="s">
        <v>0</v>
      </c>
      <c r="AX184" s="154"/>
      <c r="AY184" s="154"/>
      <c r="AZ184" s="171"/>
      <c r="BA184" s="7"/>
      <c r="BB184" s="7"/>
      <c r="BC184" s="176" t="s">
        <v>69</v>
      </c>
      <c r="BD184" s="177"/>
      <c r="BE184" s="177"/>
      <c r="BF184" s="177"/>
      <c r="BG184" s="177"/>
      <c r="BH184" s="177"/>
      <c r="BI184" s="177"/>
      <c r="BJ184" s="177"/>
      <c r="BK184" s="177"/>
      <c r="BL184" s="177"/>
      <c r="BM184" s="178"/>
      <c r="BN184" s="188"/>
      <c r="BO184" s="166"/>
      <c r="BP184" s="166"/>
      <c r="BQ184" s="166"/>
      <c r="BR184" s="166"/>
      <c r="BS184" s="166"/>
      <c r="BT184" s="166"/>
      <c r="BU184" s="167"/>
      <c r="BV184" s="7"/>
      <c r="BW184" s="7"/>
      <c r="BY184" s="14" t="s">
        <v>255</v>
      </c>
    </row>
    <row r="185" spans="1:77" s="2" customFormat="1" ht="14.25" thickBot="1">
      <c r="A185" s="7"/>
      <c r="B185" s="184"/>
      <c r="C185" s="130"/>
      <c r="D185" s="131"/>
      <c r="E185" s="131"/>
      <c r="F185" s="131"/>
      <c r="G185" s="131"/>
      <c r="H185" s="131"/>
      <c r="I185" s="131"/>
      <c r="J185" s="131"/>
      <c r="K185" s="132"/>
      <c r="L185" s="155"/>
      <c r="M185" s="156"/>
      <c r="N185" s="156"/>
      <c r="O185" s="156"/>
      <c r="P185" s="158"/>
      <c r="Q185" s="158"/>
      <c r="R185" s="156"/>
      <c r="S185" s="156"/>
      <c r="T185" s="158"/>
      <c r="U185" s="158"/>
      <c r="V185" s="156"/>
      <c r="W185" s="156"/>
      <c r="X185" s="158"/>
      <c r="Y185" s="160"/>
      <c r="Z185" s="7"/>
      <c r="AA185" s="7"/>
      <c r="AB185" s="7"/>
      <c r="AC185" s="7"/>
      <c r="AD185" s="7"/>
      <c r="AE185" s="7"/>
      <c r="AF185" s="117"/>
      <c r="AG185" s="118"/>
      <c r="AH185" s="118"/>
      <c r="AI185" s="118"/>
      <c r="AJ185" s="118"/>
      <c r="AK185" s="118"/>
      <c r="AL185" s="118"/>
      <c r="AM185" s="118"/>
      <c r="AN185" s="142"/>
      <c r="AO185" s="155"/>
      <c r="AP185" s="156"/>
      <c r="AQ185" s="156"/>
      <c r="AR185" s="158"/>
      <c r="AS185" s="156"/>
      <c r="AT185" s="156"/>
      <c r="AU185" s="156"/>
      <c r="AV185" s="156"/>
      <c r="AW185" s="158"/>
      <c r="AX185" s="156"/>
      <c r="AY185" s="156"/>
      <c r="AZ185" s="172"/>
      <c r="BA185" s="7"/>
      <c r="BB185" s="7"/>
      <c r="BC185" s="179"/>
      <c r="BD185" s="180"/>
      <c r="BE185" s="180"/>
      <c r="BF185" s="180"/>
      <c r="BG185" s="180"/>
      <c r="BH185" s="180"/>
      <c r="BI185" s="180"/>
      <c r="BJ185" s="180"/>
      <c r="BK185" s="180"/>
      <c r="BL185" s="180"/>
      <c r="BM185" s="181"/>
      <c r="BN185" s="189"/>
      <c r="BO185" s="169"/>
      <c r="BP185" s="169"/>
      <c r="BQ185" s="169"/>
      <c r="BR185" s="169"/>
      <c r="BS185" s="169"/>
      <c r="BT185" s="169"/>
      <c r="BU185" s="170"/>
      <c r="BV185" s="7"/>
      <c r="BW185" s="7"/>
      <c r="BY185" s="14" t="s">
        <v>256</v>
      </c>
    </row>
    <row r="186" s="7" customFormat="1" ht="14.25" thickBot="1">
      <c r="BY186" s="14" t="s">
        <v>257</v>
      </c>
    </row>
    <row r="187" spans="1:77" s="2" customFormat="1" ht="13.5">
      <c r="A187" s="7"/>
      <c r="B187" s="182">
        <v>17</v>
      </c>
      <c r="C187" s="105" t="s">
        <v>5</v>
      </c>
      <c r="D187" s="105"/>
      <c r="E187" s="105"/>
      <c r="F187" s="105"/>
      <c r="G187" s="105"/>
      <c r="H187" s="105"/>
      <c r="I187" s="105"/>
      <c r="J187" s="105"/>
      <c r="K187" s="106"/>
      <c r="L187" s="111" t="s">
        <v>6</v>
      </c>
      <c r="M187" s="111"/>
      <c r="N187" s="111"/>
      <c r="O187" s="111"/>
      <c r="P187" s="111"/>
      <c r="Q187" s="111"/>
      <c r="R187" s="111"/>
      <c r="S187" s="111"/>
      <c r="T187" s="111"/>
      <c r="U187" s="111" t="s">
        <v>7</v>
      </c>
      <c r="V187" s="111"/>
      <c r="W187" s="111"/>
      <c r="X187" s="111"/>
      <c r="Y187" s="111"/>
      <c r="Z187" s="111"/>
      <c r="AA187" s="111"/>
      <c r="AB187" s="111"/>
      <c r="AC187" s="112"/>
      <c r="AD187" s="7"/>
      <c r="AE187" s="7"/>
      <c r="AF187" s="113" t="s">
        <v>8</v>
      </c>
      <c r="AG187" s="114"/>
      <c r="AH187" s="114"/>
      <c r="AI187" s="114"/>
      <c r="AJ187" s="114"/>
      <c r="AK187" s="114"/>
      <c r="AL187" s="114"/>
      <c r="AM187" s="114"/>
      <c r="AN187" s="114"/>
      <c r="AO187" s="111" t="s">
        <v>9</v>
      </c>
      <c r="AP187" s="111"/>
      <c r="AQ187" s="111"/>
      <c r="AR187" s="111"/>
      <c r="AS187" s="111"/>
      <c r="AT187" s="111"/>
      <c r="AU187" s="111"/>
      <c r="AV187" s="111"/>
      <c r="AW187" s="111"/>
      <c r="AX187" s="111" t="s">
        <v>10</v>
      </c>
      <c r="AY187" s="111"/>
      <c r="AZ187" s="111"/>
      <c r="BA187" s="111"/>
      <c r="BB187" s="111"/>
      <c r="BC187" s="111"/>
      <c r="BD187" s="111"/>
      <c r="BE187" s="111"/>
      <c r="BF187" s="112"/>
      <c r="BG187" s="7"/>
      <c r="BH187" s="7"/>
      <c r="BI187" s="185" t="s">
        <v>1387</v>
      </c>
      <c r="BJ187" s="186"/>
      <c r="BK187" s="186"/>
      <c r="BL187" s="186"/>
      <c r="BM187" s="186"/>
      <c r="BN187" s="186"/>
      <c r="BO187" s="186"/>
      <c r="BP187" s="186"/>
      <c r="BQ187" s="186"/>
      <c r="BR187" s="186"/>
      <c r="BS187" s="186"/>
      <c r="BT187" s="186"/>
      <c r="BU187" s="187"/>
      <c r="BV187" s="7"/>
      <c r="BW187" s="7"/>
      <c r="BY187" s="14" t="s">
        <v>258</v>
      </c>
    </row>
    <row r="188" spans="1:77" s="2" customFormat="1" ht="13.5">
      <c r="A188" s="7"/>
      <c r="B188" s="183"/>
      <c r="C188" s="107"/>
      <c r="D188" s="107"/>
      <c r="E188" s="107"/>
      <c r="F188" s="107"/>
      <c r="G188" s="107"/>
      <c r="H188" s="107"/>
      <c r="I188" s="107"/>
      <c r="J188" s="107"/>
      <c r="K188" s="108"/>
      <c r="L188" s="145"/>
      <c r="M188" s="145"/>
      <c r="N188" s="145"/>
      <c r="O188" s="145"/>
      <c r="P188" s="145"/>
      <c r="Q188" s="145"/>
      <c r="R188" s="145"/>
      <c r="S188" s="145"/>
      <c r="T188" s="145"/>
      <c r="U188" s="145"/>
      <c r="V188" s="145"/>
      <c r="W188" s="145"/>
      <c r="X188" s="145"/>
      <c r="Y188" s="145"/>
      <c r="Z188" s="145"/>
      <c r="AA188" s="145"/>
      <c r="AB188" s="145"/>
      <c r="AC188" s="147"/>
      <c r="AD188" s="7"/>
      <c r="AE188" s="7"/>
      <c r="AF188" s="115"/>
      <c r="AG188" s="116"/>
      <c r="AH188" s="116"/>
      <c r="AI188" s="116"/>
      <c r="AJ188" s="116"/>
      <c r="AK188" s="116"/>
      <c r="AL188" s="116"/>
      <c r="AM188" s="116"/>
      <c r="AN188" s="116"/>
      <c r="AO188" s="145"/>
      <c r="AP188" s="145"/>
      <c r="AQ188" s="145"/>
      <c r="AR188" s="145"/>
      <c r="AS188" s="145"/>
      <c r="AT188" s="145"/>
      <c r="AU188" s="145"/>
      <c r="AV188" s="145"/>
      <c r="AW188" s="145"/>
      <c r="AX188" s="145"/>
      <c r="AY188" s="145"/>
      <c r="AZ188" s="145"/>
      <c r="BA188" s="145"/>
      <c r="BB188" s="145"/>
      <c r="BC188" s="145"/>
      <c r="BD188" s="145"/>
      <c r="BE188" s="145"/>
      <c r="BF188" s="147"/>
      <c r="BG188" s="7"/>
      <c r="BH188" s="7"/>
      <c r="BI188" s="190"/>
      <c r="BJ188" s="191"/>
      <c r="BK188" s="191"/>
      <c r="BL188" s="191"/>
      <c r="BM188" s="191"/>
      <c r="BN188" s="191"/>
      <c r="BO188" s="191"/>
      <c r="BP188" s="191"/>
      <c r="BQ188" s="191"/>
      <c r="BR188" s="191"/>
      <c r="BS188" s="191"/>
      <c r="BT188" s="191"/>
      <c r="BU188" s="192"/>
      <c r="BV188" s="7"/>
      <c r="BW188" s="7"/>
      <c r="BY188" s="14" t="s">
        <v>259</v>
      </c>
    </row>
    <row r="189" spans="1:77" s="2" customFormat="1" ht="14.25" thickBot="1">
      <c r="A189" s="7"/>
      <c r="B189" s="183"/>
      <c r="C189" s="109"/>
      <c r="D189" s="109"/>
      <c r="E189" s="109"/>
      <c r="F189" s="109"/>
      <c r="G189" s="109"/>
      <c r="H189" s="109"/>
      <c r="I189" s="109"/>
      <c r="J189" s="109"/>
      <c r="K189" s="110"/>
      <c r="L189" s="146"/>
      <c r="M189" s="146"/>
      <c r="N189" s="146"/>
      <c r="O189" s="146"/>
      <c r="P189" s="146"/>
      <c r="Q189" s="146"/>
      <c r="R189" s="146"/>
      <c r="S189" s="146"/>
      <c r="T189" s="146"/>
      <c r="U189" s="146"/>
      <c r="V189" s="146"/>
      <c r="W189" s="146"/>
      <c r="X189" s="146"/>
      <c r="Y189" s="146"/>
      <c r="Z189" s="146"/>
      <c r="AA189" s="146"/>
      <c r="AB189" s="146"/>
      <c r="AC189" s="148"/>
      <c r="AD189" s="7"/>
      <c r="AE189" s="7"/>
      <c r="AF189" s="117"/>
      <c r="AG189" s="118"/>
      <c r="AH189" s="118"/>
      <c r="AI189" s="118"/>
      <c r="AJ189" s="118"/>
      <c r="AK189" s="118"/>
      <c r="AL189" s="118"/>
      <c r="AM189" s="118"/>
      <c r="AN189" s="118"/>
      <c r="AO189" s="146"/>
      <c r="AP189" s="146"/>
      <c r="AQ189" s="146"/>
      <c r="AR189" s="146"/>
      <c r="AS189" s="146"/>
      <c r="AT189" s="146"/>
      <c r="AU189" s="146"/>
      <c r="AV189" s="146"/>
      <c r="AW189" s="146"/>
      <c r="AX189" s="146"/>
      <c r="AY189" s="146"/>
      <c r="AZ189" s="146"/>
      <c r="BA189" s="146"/>
      <c r="BB189" s="146"/>
      <c r="BC189" s="146"/>
      <c r="BD189" s="146"/>
      <c r="BE189" s="146"/>
      <c r="BF189" s="148"/>
      <c r="BG189" s="7"/>
      <c r="BH189" s="7"/>
      <c r="BI189" s="193"/>
      <c r="BJ189" s="194"/>
      <c r="BK189" s="194"/>
      <c r="BL189" s="194"/>
      <c r="BM189" s="194"/>
      <c r="BN189" s="194"/>
      <c r="BO189" s="194"/>
      <c r="BP189" s="194"/>
      <c r="BQ189" s="194"/>
      <c r="BR189" s="194"/>
      <c r="BS189" s="194"/>
      <c r="BT189" s="194"/>
      <c r="BU189" s="195"/>
      <c r="BV189" s="7"/>
      <c r="BW189" s="7"/>
      <c r="BY189" s="14" t="s">
        <v>260</v>
      </c>
    </row>
    <row r="190" spans="2:77" s="7" customFormat="1" ht="4.5" customHeight="1">
      <c r="B190" s="183"/>
      <c r="BY190" s="14" t="s">
        <v>261</v>
      </c>
    </row>
    <row r="191" spans="2:77" s="7" customFormat="1" ht="4.5" customHeight="1" thickBot="1">
      <c r="B191" s="183"/>
      <c r="BY191" s="14" t="s">
        <v>262</v>
      </c>
    </row>
    <row r="192" spans="1:77" s="2" customFormat="1" ht="13.5" customHeight="1">
      <c r="A192" s="7"/>
      <c r="B192" s="183"/>
      <c r="C192" s="133" t="s">
        <v>11</v>
      </c>
      <c r="D192" s="114"/>
      <c r="E192" s="114"/>
      <c r="F192" s="149"/>
      <c r="G192" s="150"/>
      <c r="H192" s="11"/>
      <c r="I192" s="11"/>
      <c r="J192" s="135" t="s">
        <v>12</v>
      </c>
      <c r="K192" s="136"/>
      <c r="L192" s="136"/>
      <c r="M192" s="137"/>
      <c r="N192" s="143"/>
      <c r="O192" s="121"/>
      <c r="P192" s="121"/>
      <c r="Q192" s="121"/>
      <c r="R192" s="119" t="s">
        <v>13</v>
      </c>
      <c r="S192" s="119"/>
      <c r="T192" s="121"/>
      <c r="U192" s="121"/>
      <c r="V192" s="119" t="s">
        <v>14</v>
      </c>
      <c r="W192" s="119"/>
      <c r="X192" s="121"/>
      <c r="Y192" s="121"/>
      <c r="Z192" s="123" t="s">
        <v>15</v>
      </c>
      <c r="AA192" s="124"/>
      <c r="AB192" s="7"/>
      <c r="AC192" s="161" t="s">
        <v>24</v>
      </c>
      <c r="AD192" s="162"/>
      <c r="AE192" s="162"/>
      <c r="AF192" s="162"/>
      <c r="AG192" s="162"/>
      <c r="AH192" s="162"/>
      <c r="AI192" s="162"/>
      <c r="AJ192" s="162"/>
      <c r="AK192" s="162"/>
      <c r="AL192" s="162"/>
      <c r="AM192" s="162"/>
      <c r="AN192" s="165"/>
      <c r="AO192" s="166"/>
      <c r="AP192" s="166"/>
      <c r="AQ192" s="166"/>
      <c r="AR192" s="166"/>
      <c r="AS192" s="166"/>
      <c r="AT192" s="166"/>
      <c r="AU192" s="166"/>
      <c r="AV192" s="166"/>
      <c r="AW192" s="166"/>
      <c r="AX192" s="166"/>
      <c r="AY192" s="166"/>
      <c r="AZ192" s="166"/>
      <c r="BA192" s="166"/>
      <c r="BB192" s="166"/>
      <c r="BC192" s="166"/>
      <c r="BD192" s="166"/>
      <c r="BE192" s="166"/>
      <c r="BF192" s="166"/>
      <c r="BG192" s="167"/>
      <c r="BH192" s="7"/>
      <c r="BI192" s="7"/>
      <c r="BJ192" s="7"/>
      <c r="BK192" s="7"/>
      <c r="BL192" s="7"/>
      <c r="BM192" s="7"/>
      <c r="BN192" s="7"/>
      <c r="BO192" s="7"/>
      <c r="BP192" s="7"/>
      <c r="BQ192" s="7"/>
      <c r="BR192" s="7"/>
      <c r="BS192" s="7"/>
      <c r="BT192" s="7"/>
      <c r="BU192" s="7"/>
      <c r="BV192" s="7"/>
      <c r="BW192" s="7"/>
      <c r="BY192" s="14" t="s">
        <v>263</v>
      </c>
    </row>
    <row r="193" spans="1:77" s="2" customFormat="1" ht="14.25" thickBot="1">
      <c r="A193" s="7"/>
      <c r="B193" s="183"/>
      <c r="C193" s="134"/>
      <c r="D193" s="118"/>
      <c r="E193" s="118"/>
      <c r="F193" s="151"/>
      <c r="G193" s="152"/>
      <c r="H193" s="11"/>
      <c r="I193" s="11"/>
      <c r="J193" s="138"/>
      <c r="K193" s="139"/>
      <c r="L193" s="139"/>
      <c r="M193" s="140"/>
      <c r="N193" s="144"/>
      <c r="O193" s="122"/>
      <c r="P193" s="122"/>
      <c r="Q193" s="122"/>
      <c r="R193" s="120"/>
      <c r="S193" s="120"/>
      <c r="T193" s="122"/>
      <c r="U193" s="122"/>
      <c r="V193" s="120"/>
      <c r="W193" s="120"/>
      <c r="X193" s="122"/>
      <c r="Y193" s="122"/>
      <c r="Z193" s="125"/>
      <c r="AA193" s="126"/>
      <c r="AB193" s="7"/>
      <c r="AC193" s="163"/>
      <c r="AD193" s="164"/>
      <c r="AE193" s="164"/>
      <c r="AF193" s="164"/>
      <c r="AG193" s="164"/>
      <c r="AH193" s="164"/>
      <c r="AI193" s="164"/>
      <c r="AJ193" s="164"/>
      <c r="AK193" s="164"/>
      <c r="AL193" s="164"/>
      <c r="AM193" s="164"/>
      <c r="AN193" s="168"/>
      <c r="AO193" s="169"/>
      <c r="AP193" s="169"/>
      <c r="AQ193" s="169"/>
      <c r="AR193" s="169"/>
      <c r="AS193" s="169"/>
      <c r="AT193" s="169"/>
      <c r="AU193" s="169"/>
      <c r="AV193" s="169"/>
      <c r="AW193" s="169"/>
      <c r="AX193" s="169"/>
      <c r="AY193" s="169"/>
      <c r="AZ193" s="169"/>
      <c r="BA193" s="169"/>
      <c r="BB193" s="169"/>
      <c r="BC193" s="169"/>
      <c r="BD193" s="169"/>
      <c r="BE193" s="169"/>
      <c r="BF193" s="169"/>
      <c r="BG193" s="170"/>
      <c r="BH193" s="7"/>
      <c r="BI193" s="7"/>
      <c r="BJ193" s="7"/>
      <c r="BK193" s="7"/>
      <c r="BL193" s="7"/>
      <c r="BM193" s="7"/>
      <c r="BN193" s="7"/>
      <c r="BO193" s="7"/>
      <c r="BP193" s="7"/>
      <c r="BQ193" s="7"/>
      <c r="BR193" s="7"/>
      <c r="BS193" s="7"/>
      <c r="BT193" s="7"/>
      <c r="BU193" s="7"/>
      <c r="BV193" s="7"/>
      <c r="BW193" s="7"/>
      <c r="BY193" s="14" t="s">
        <v>264</v>
      </c>
    </row>
    <row r="194" spans="2:77" s="7" customFormat="1" ht="4.5" customHeight="1" thickBot="1">
      <c r="B194" s="183"/>
      <c r="Z194" s="12"/>
      <c r="AA194" s="12"/>
      <c r="AB194" s="12"/>
      <c r="AC194" s="12"/>
      <c r="BY194" s="14" t="s">
        <v>265</v>
      </c>
    </row>
    <row r="195" spans="1:77" s="2" customFormat="1" ht="13.5" customHeight="1">
      <c r="A195" s="7"/>
      <c r="B195" s="183"/>
      <c r="C195" s="127" t="s">
        <v>27</v>
      </c>
      <c r="D195" s="128"/>
      <c r="E195" s="128"/>
      <c r="F195" s="128"/>
      <c r="G195" s="128"/>
      <c r="H195" s="128"/>
      <c r="I195" s="128"/>
      <c r="J195" s="128"/>
      <c r="K195" s="129"/>
      <c r="L195" s="153"/>
      <c r="M195" s="154"/>
      <c r="N195" s="154"/>
      <c r="O195" s="154"/>
      <c r="P195" s="157" t="s">
        <v>13</v>
      </c>
      <c r="Q195" s="157"/>
      <c r="R195" s="154"/>
      <c r="S195" s="154"/>
      <c r="T195" s="157" t="s">
        <v>25</v>
      </c>
      <c r="U195" s="157"/>
      <c r="V195" s="154"/>
      <c r="W195" s="154"/>
      <c r="X195" s="157" t="s">
        <v>26</v>
      </c>
      <c r="Y195" s="159"/>
      <c r="Z195" s="7"/>
      <c r="AA195" s="7"/>
      <c r="AB195" s="7"/>
      <c r="AC195" s="7"/>
      <c r="AD195" s="7"/>
      <c r="AE195" s="7"/>
      <c r="AF195" s="113" t="s">
        <v>28</v>
      </c>
      <c r="AG195" s="114"/>
      <c r="AH195" s="114"/>
      <c r="AI195" s="114"/>
      <c r="AJ195" s="114"/>
      <c r="AK195" s="114"/>
      <c r="AL195" s="114"/>
      <c r="AM195" s="114"/>
      <c r="AN195" s="141"/>
      <c r="AO195" s="153"/>
      <c r="AP195" s="154"/>
      <c r="AQ195" s="154"/>
      <c r="AR195" s="157" t="s">
        <v>0</v>
      </c>
      <c r="AS195" s="154"/>
      <c r="AT195" s="154"/>
      <c r="AU195" s="154"/>
      <c r="AV195" s="154"/>
      <c r="AW195" s="157" t="s">
        <v>0</v>
      </c>
      <c r="AX195" s="154"/>
      <c r="AY195" s="154"/>
      <c r="AZ195" s="171"/>
      <c r="BA195" s="7"/>
      <c r="BB195" s="7"/>
      <c r="BC195" s="176" t="s">
        <v>69</v>
      </c>
      <c r="BD195" s="177"/>
      <c r="BE195" s="177"/>
      <c r="BF195" s="177"/>
      <c r="BG195" s="177"/>
      <c r="BH195" s="177"/>
      <c r="BI195" s="177"/>
      <c r="BJ195" s="177"/>
      <c r="BK195" s="177"/>
      <c r="BL195" s="177"/>
      <c r="BM195" s="178"/>
      <c r="BN195" s="188"/>
      <c r="BO195" s="166"/>
      <c r="BP195" s="166"/>
      <c r="BQ195" s="166"/>
      <c r="BR195" s="166"/>
      <c r="BS195" s="166"/>
      <c r="BT195" s="166"/>
      <c r="BU195" s="167"/>
      <c r="BV195" s="7"/>
      <c r="BW195" s="7"/>
      <c r="BY195" s="14" t="s">
        <v>266</v>
      </c>
    </row>
    <row r="196" spans="1:77" s="2" customFormat="1" ht="14.25" thickBot="1">
      <c r="A196" s="7"/>
      <c r="B196" s="184"/>
      <c r="C196" s="130"/>
      <c r="D196" s="131"/>
      <c r="E196" s="131"/>
      <c r="F196" s="131"/>
      <c r="G196" s="131"/>
      <c r="H196" s="131"/>
      <c r="I196" s="131"/>
      <c r="J196" s="131"/>
      <c r="K196" s="132"/>
      <c r="L196" s="155"/>
      <c r="M196" s="156"/>
      <c r="N196" s="156"/>
      <c r="O196" s="156"/>
      <c r="P196" s="158"/>
      <c r="Q196" s="158"/>
      <c r="R196" s="156"/>
      <c r="S196" s="156"/>
      <c r="T196" s="158"/>
      <c r="U196" s="158"/>
      <c r="V196" s="156"/>
      <c r="W196" s="156"/>
      <c r="X196" s="158"/>
      <c r="Y196" s="160"/>
      <c r="Z196" s="7"/>
      <c r="AA196" s="7"/>
      <c r="AB196" s="7"/>
      <c r="AC196" s="7"/>
      <c r="AD196" s="7"/>
      <c r="AE196" s="7"/>
      <c r="AF196" s="117"/>
      <c r="AG196" s="118"/>
      <c r="AH196" s="118"/>
      <c r="AI196" s="118"/>
      <c r="AJ196" s="118"/>
      <c r="AK196" s="118"/>
      <c r="AL196" s="118"/>
      <c r="AM196" s="118"/>
      <c r="AN196" s="142"/>
      <c r="AO196" s="155"/>
      <c r="AP196" s="156"/>
      <c r="AQ196" s="156"/>
      <c r="AR196" s="158"/>
      <c r="AS196" s="156"/>
      <c r="AT196" s="156"/>
      <c r="AU196" s="156"/>
      <c r="AV196" s="156"/>
      <c r="AW196" s="158"/>
      <c r="AX196" s="156"/>
      <c r="AY196" s="156"/>
      <c r="AZ196" s="172"/>
      <c r="BA196" s="7"/>
      <c r="BB196" s="7"/>
      <c r="BC196" s="179"/>
      <c r="BD196" s="180"/>
      <c r="BE196" s="180"/>
      <c r="BF196" s="180"/>
      <c r="BG196" s="180"/>
      <c r="BH196" s="180"/>
      <c r="BI196" s="180"/>
      <c r="BJ196" s="180"/>
      <c r="BK196" s="180"/>
      <c r="BL196" s="180"/>
      <c r="BM196" s="181"/>
      <c r="BN196" s="189"/>
      <c r="BO196" s="169"/>
      <c r="BP196" s="169"/>
      <c r="BQ196" s="169"/>
      <c r="BR196" s="169"/>
      <c r="BS196" s="169"/>
      <c r="BT196" s="169"/>
      <c r="BU196" s="170"/>
      <c r="BV196" s="7"/>
      <c r="BW196" s="7"/>
      <c r="BY196" s="14" t="s">
        <v>267</v>
      </c>
    </row>
    <row r="197" s="7" customFormat="1" ht="14.25" thickBot="1">
      <c r="BY197" s="14" t="s">
        <v>268</v>
      </c>
    </row>
    <row r="198" spans="1:77" s="2" customFormat="1" ht="13.5">
      <c r="A198" s="7"/>
      <c r="B198" s="182">
        <v>18</v>
      </c>
      <c r="C198" s="105" t="s">
        <v>5</v>
      </c>
      <c r="D198" s="105"/>
      <c r="E198" s="105"/>
      <c r="F198" s="105"/>
      <c r="G198" s="105"/>
      <c r="H198" s="105"/>
      <c r="I198" s="105"/>
      <c r="J198" s="105"/>
      <c r="K198" s="106"/>
      <c r="L198" s="111" t="s">
        <v>6</v>
      </c>
      <c r="M198" s="111"/>
      <c r="N198" s="111"/>
      <c r="O198" s="111"/>
      <c r="P198" s="111"/>
      <c r="Q198" s="111"/>
      <c r="R198" s="111"/>
      <c r="S198" s="111"/>
      <c r="T198" s="111"/>
      <c r="U198" s="111" t="s">
        <v>7</v>
      </c>
      <c r="V198" s="111"/>
      <c r="W198" s="111"/>
      <c r="X198" s="111"/>
      <c r="Y198" s="111"/>
      <c r="Z198" s="111"/>
      <c r="AA198" s="111"/>
      <c r="AB198" s="111"/>
      <c r="AC198" s="112"/>
      <c r="AD198" s="7"/>
      <c r="AE198" s="7"/>
      <c r="AF198" s="113" t="s">
        <v>8</v>
      </c>
      <c r="AG198" s="114"/>
      <c r="AH198" s="114"/>
      <c r="AI198" s="114"/>
      <c r="AJ198" s="114"/>
      <c r="AK198" s="114"/>
      <c r="AL198" s="114"/>
      <c r="AM198" s="114"/>
      <c r="AN198" s="114"/>
      <c r="AO198" s="111" t="s">
        <v>9</v>
      </c>
      <c r="AP198" s="111"/>
      <c r="AQ198" s="111"/>
      <c r="AR198" s="111"/>
      <c r="AS198" s="111"/>
      <c r="AT198" s="111"/>
      <c r="AU198" s="111"/>
      <c r="AV198" s="111"/>
      <c r="AW198" s="111"/>
      <c r="AX198" s="111" t="s">
        <v>10</v>
      </c>
      <c r="AY198" s="111"/>
      <c r="AZ198" s="111"/>
      <c r="BA198" s="111"/>
      <c r="BB198" s="111"/>
      <c r="BC198" s="111"/>
      <c r="BD198" s="111"/>
      <c r="BE198" s="111"/>
      <c r="BF198" s="112"/>
      <c r="BG198" s="7"/>
      <c r="BH198" s="7"/>
      <c r="BI198" s="185" t="s">
        <v>1387</v>
      </c>
      <c r="BJ198" s="186"/>
      <c r="BK198" s="186"/>
      <c r="BL198" s="186"/>
      <c r="BM198" s="186"/>
      <c r="BN198" s="186"/>
      <c r="BO198" s="186"/>
      <c r="BP198" s="186"/>
      <c r="BQ198" s="186"/>
      <c r="BR198" s="186"/>
      <c r="BS198" s="186"/>
      <c r="BT198" s="186"/>
      <c r="BU198" s="187"/>
      <c r="BV198" s="7"/>
      <c r="BW198" s="7"/>
      <c r="BY198" s="14" t="s">
        <v>269</v>
      </c>
    </row>
    <row r="199" spans="1:77" s="2" customFormat="1" ht="13.5">
      <c r="A199" s="7"/>
      <c r="B199" s="183"/>
      <c r="C199" s="107"/>
      <c r="D199" s="107"/>
      <c r="E199" s="107"/>
      <c r="F199" s="107"/>
      <c r="G199" s="107"/>
      <c r="H199" s="107"/>
      <c r="I199" s="107"/>
      <c r="J199" s="107"/>
      <c r="K199" s="108"/>
      <c r="L199" s="145"/>
      <c r="M199" s="145"/>
      <c r="N199" s="145"/>
      <c r="O199" s="145"/>
      <c r="P199" s="145"/>
      <c r="Q199" s="145"/>
      <c r="R199" s="145"/>
      <c r="S199" s="145"/>
      <c r="T199" s="145"/>
      <c r="U199" s="145"/>
      <c r="V199" s="145"/>
      <c r="W199" s="145"/>
      <c r="X199" s="145"/>
      <c r="Y199" s="145"/>
      <c r="Z199" s="145"/>
      <c r="AA199" s="145"/>
      <c r="AB199" s="145"/>
      <c r="AC199" s="147"/>
      <c r="AD199" s="7"/>
      <c r="AE199" s="7"/>
      <c r="AF199" s="115"/>
      <c r="AG199" s="116"/>
      <c r="AH199" s="116"/>
      <c r="AI199" s="116"/>
      <c r="AJ199" s="116"/>
      <c r="AK199" s="116"/>
      <c r="AL199" s="116"/>
      <c r="AM199" s="116"/>
      <c r="AN199" s="116"/>
      <c r="AO199" s="145"/>
      <c r="AP199" s="145"/>
      <c r="AQ199" s="145"/>
      <c r="AR199" s="145"/>
      <c r="AS199" s="145"/>
      <c r="AT199" s="145"/>
      <c r="AU199" s="145"/>
      <c r="AV199" s="145"/>
      <c r="AW199" s="145"/>
      <c r="AX199" s="145"/>
      <c r="AY199" s="145"/>
      <c r="AZ199" s="145"/>
      <c r="BA199" s="145"/>
      <c r="BB199" s="145"/>
      <c r="BC199" s="145"/>
      <c r="BD199" s="145"/>
      <c r="BE199" s="145"/>
      <c r="BF199" s="147"/>
      <c r="BG199" s="7"/>
      <c r="BH199" s="7"/>
      <c r="BI199" s="190"/>
      <c r="BJ199" s="191"/>
      <c r="BK199" s="191"/>
      <c r="BL199" s="191"/>
      <c r="BM199" s="191"/>
      <c r="BN199" s="191"/>
      <c r="BO199" s="191"/>
      <c r="BP199" s="191"/>
      <c r="BQ199" s="191"/>
      <c r="BR199" s="191"/>
      <c r="BS199" s="191"/>
      <c r="BT199" s="191"/>
      <c r="BU199" s="192"/>
      <c r="BV199" s="7"/>
      <c r="BW199" s="7"/>
      <c r="BY199" s="14" t="s">
        <v>270</v>
      </c>
    </row>
    <row r="200" spans="1:77" s="2" customFormat="1" ht="14.25" thickBot="1">
      <c r="A200" s="7"/>
      <c r="B200" s="183"/>
      <c r="C200" s="109"/>
      <c r="D200" s="109"/>
      <c r="E200" s="109"/>
      <c r="F200" s="109"/>
      <c r="G200" s="109"/>
      <c r="H200" s="109"/>
      <c r="I200" s="109"/>
      <c r="J200" s="109"/>
      <c r="K200" s="110"/>
      <c r="L200" s="146"/>
      <c r="M200" s="146"/>
      <c r="N200" s="146"/>
      <c r="O200" s="146"/>
      <c r="P200" s="146"/>
      <c r="Q200" s="146"/>
      <c r="R200" s="146"/>
      <c r="S200" s="146"/>
      <c r="T200" s="146"/>
      <c r="U200" s="146"/>
      <c r="V200" s="146"/>
      <c r="W200" s="146"/>
      <c r="X200" s="146"/>
      <c r="Y200" s="146"/>
      <c r="Z200" s="146"/>
      <c r="AA200" s="146"/>
      <c r="AB200" s="146"/>
      <c r="AC200" s="148"/>
      <c r="AD200" s="7"/>
      <c r="AE200" s="7"/>
      <c r="AF200" s="117"/>
      <c r="AG200" s="118"/>
      <c r="AH200" s="118"/>
      <c r="AI200" s="118"/>
      <c r="AJ200" s="118"/>
      <c r="AK200" s="118"/>
      <c r="AL200" s="118"/>
      <c r="AM200" s="118"/>
      <c r="AN200" s="118"/>
      <c r="AO200" s="146"/>
      <c r="AP200" s="146"/>
      <c r="AQ200" s="146"/>
      <c r="AR200" s="146"/>
      <c r="AS200" s="146"/>
      <c r="AT200" s="146"/>
      <c r="AU200" s="146"/>
      <c r="AV200" s="146"/>
      <c r="AW200" s="146"/>
      <c r="AX200" s="146"/>
      <c r="AY200" s="146"/>
      <c r="AZ200" s="146"/>
      <c r="BA200" s="146"/>
      <c r="BB200" s="146"/>
      <c r="BC200" s="146"/>
      <c r="BD200" s="146"/>
      <c r="BE200" s="146"/>
      <c r="BF200" s="148"/>
      <c r="BG200" s="7"/>
      <c r="BH200" s="7"/>
      <c r="BI200" s="193"/>
      <c r="BJ200" s="194"/>
      <c r="BK200" s="194"/>
      <c r="BL200" s="194"/>
      <c r="BM200" s="194"/>
      <c r="BN200" s="194"/>
      <c r="BO200" s="194"/>
      <c r="BP200" s="194"/>
      <c r="BQ200" s="194"/>
      <c r="BR200" s="194"/>
      <c r="BS200" s="194"/>
      <c r="BT200" s="194"/>
      <c r="BU200" s="195"/>
      <c r="BV200" s="7"/>
      <c r="BW200" s="7"/>
      <c r="BY200" s="14" t="s">
        <v>271</v>
      </c>
    </row>
    <row r="201" spans="2:77" s="7" customFormat="1" ht="4.5" customHeight="1">
      <c r="B201" s="183"/>
      <c r="BY201" s="14" t="s">
        <v>272</v>
      </c>
    </row>
    <row r="202" spans="2:77" s="7" customFormat="1" ht="4.5" customHeight="1" thickBot="1">
      <c r="B202" s="183"/>
      <c r="BY202" s="14" t="s">
        <v>273</v>
      </c>
    </row>
    <row r="203" spans="1:77" s="2" customFormat="1" ht="13.5" customHeight="1">
      <c r="A203" s="7"/>
      <c r="B203" s="183"/>
      <c r="C203" s="133" t="s">
        <v>11</v>
      </c>
      <c r="D203" s="114"/>
      <c r="E203" s="114"/>
      <c r="F203" s="149"/>
      <c r="G203" s="150"/>
      <c r="H203" s="11"/>
      <c r="I203" s="11"/>
      <c r="J203" s="135" t="s">
        <v>12</v>
      </c>
      <c r="K203" s="136"/>
      <c r="L203" s="136"/>
      <c r="M203" s="137"/>
      <c r="N203" s="143"/>
      <c r="O203" s="121"/>
      <c r="P203" s="121"/>
      <c r="Q203" s="121"/>
      <c r="R203" s="119" t="s">
        <v>13</v>
      </c>
      <c r="S203" s="119"/>
      <c r="T203" s="121"/>
      <c r="U203" s="121"/>
      <c r="V203" s="119" t="s">
        <v>14</v>
      </c>
      <c r="W203" s="119"/>
      <c r="X203" s="121"/>
      <c r="Y203" s="121"/>
      <c r="Z203" s="123" t="s">
        <v>15</v>
      </c>
      <c r="AA203" s="124"/>
      <c r="AB203" s="7"/>
      <c r="AC203" s="161" t="s">
        <v>24</v>
      </c>
      <c r="AD203" s="162"/>
      <c r="AE203" s="162"/>
      <c r="AF203" s="162"/>
      <c r="AG203" s="162"/>
      <c r="AH203" s="162"/>
      <c r="AI203" s="162"/>
      <c r="AJ203" s="162"/>
      <c r="AK203" s="162"/>
      <c r="AL203" s="162"/>
      <c r="AM203" s="162"/>
      <c r="AN203" s="165"/>
      <c r="AO203" s="166"/>
      <c r="AP203" s="166"/>
      <c r="AQ203" s="166"/>
      <c r="AR203" s="166"/>
      <c r="AS203" s="166"/>
      <c r="AT203" s="166"/>
      <c r="AU203" s="166"/>
      <c r="AV203" s="166"/>
      <c r="AW203" s="166"/>
      <c r="AX203" s="166"/>
      <c r="AY203" s="166"/>
      <c r="AZ203" s="166"/>
      <c r="BA203" s="166"/>
      <c r="BB203" s="166"/>
      <c r="BC203" s="166"/>
      <c r="BD203" s="166"/>
      <c r="BE203" s="166"/>
      <c r="BF203" s="166"/>
      <c r="BG203" s="167"/>
      <c r="BH203" s="7"/>
      <c r="BI203" s="7"/>
      <c r="BJ203" s="7"/>
      <c r="BK203" s="7"/>
      <c r="BL203" s="7"/>
      <c r="BM203" s="7"/>
      <c r="BN203" s="7"/>
      <c r="BO203" s="7"/>
      <c r="BP203" s="7"/>
      <c r="BQ203" s="7"/>
      <c r="BR203" s="7"/>
      <c r="BS203" s="7"/>
      <c r="BT203" s="7"/>
      <c r="BU203" s="7"/>
      <c r="BV203" s="7"/>
      <c r="BW203" s="7"/>
      <c r="BY203" s="14" t="s">
        <v>274</v>
      </c>
    </row>
    <row r="204" spans="1:77" s="2" customFormat="1" ht="14.25" thickBot="1">
      <c r="A204" s="7"/>
      <c r="B204" s="183"/>
      <c r="C204" s="134"/>
      <c r="D204" s="118"/>
      <c r="E204" s="118"/>
      <c r="F204" s="151"/>
      <c r="G204" s="152"/>
      <c r="H204" s="11"/>
      <c r="I204" s="11"/>
      <c r="J204" s="138"/>
      <c r="K204" s="139"/>
      <c r="L204" s="139"/>
      <c r="M204" s="140"/>
      <c r="N204" s="144"/>
      <c r="O204" s="122"/>
      <c r="P204" s="122"/>
      <c r="Q204" s="122"/>
      <c r="R204" s="120"/>
      <c r="S204" s="120"/>
      <c r="T204" s="122"/>
      <c r="U204" s="122"/>
      <c r="V204" s="120"/>
      <c r="W204" s="120"/>
      <c r="X204" s="122"/>
      <c r="Y204" s="122"/>
      <c r="Z204" s="125"/>
      <c r="AA204" s="126"/>
      <c r="AB204" s="7"/>
      <c r="AC204" s="163"/>
      <c r="AD204" s="164"/>
      <c r="AE204" s="164"/>
      <c r="AF204" s="164"/>
      <c r="AG204" s="164"/>
      <c r="AH204" s="164"/>
      <c r="AI204" s="164"/>
      <c r="AJ204" s="164"/>
      <c r="AK204" s="164"/>
      <c r="AL204" s="164"/>
      <c r="AM204" s="164"/>
      <c r="AN204" s="168"/>
      <c r="AO204" s="169"/>
      <c r="AP204" s="169"/>
      <c r="AQ204" s="169"/>
      <c r="AR204" s="169"/>
      <c r="AS204" s="169"/>
      <c r="AT204" s="169"/>
      <c r="AU204" s="169"/>
      <c r="AV204" s="169"/>
      <c r="AW204" s="169"/>
      <c r="AX204" s="169"/>
      <c r="AY204" s="169"/>
      <c r="AZ204" s="169"/>
      <c r="BA204" s="169"/>
      <c r="BB204" s="169"/>
      <c r="BC204" s="169"/>
      <c r="BD204" s="169"/>
      <c r="BE204" s="169"/>
      <c r="BF204" s="169"/>
      <c r="BG204" s="170"/>
      <c r="BH204" s="7"/>
      <c r="BI204" s="7"/>
      <c r="BJ204" s="7"/>
      <c r="BK204" s="7"/>
      <c r="BL204" s="7"/>
      <c r="BM204" s="7"/>
      <c r="BN204" s="7"/>
      <c r="BO204" s="7"/>
      <c r="BP204" s="7"/>
      <c r="BQ204" s="7"/>
      <c r="BR204" s="7"/>
      <c r="BS204" s="7"/>
      <c r="BT204" s="7"/>
      <c r="BU204" s="7"/>
      <c r="BV204" s="7"/>
      <c r="BW204" s="7"/>
      <c r="BY204" s="14" t="s">
        <v>275</v>
      </c>
    </row>
    <row r="205" spans="2:77" s="7" customFormat="1" ht="4.5" customHeight="1" thickBot="1">
      <c r="B205" s="183"/>
      <c r="Z205" s="12"/>
      <c r="AA205" s="12"/>
      <c r="AB205" s="12"/>
      <c r="AC205" s="12"/>
      <c r="BY205" s="14" t="s">
        <v>276</v>
      </c>
    </row>
    <row r="206" spans="1:77" s="2" customFormat="1" ht="13.5" customHeight="1">
      <c r="A206" s="7"/>
      <c r="B206" s="183"/>
      <c r="C206" s="127" t="s">
        <v>27</v>
      </c>
      <c r="D206" s="128"/>
      <c r="E206" s="128"/>
      <c r="F206" s="128"/>
      <c r="G206" s="128"/>
      <c r="H206" s="128"/>
      <c r="I206" s="128"/>
      <c r="J206" s="128"/>
      <c r="K206" s="129"/>
      <c r="L206" s="153"/>
      <c r="M206" s="154"/>
      <c r="N206" s="154"/>
      <c r="O206" s="154"/>
      <c r="P206" s="157" t="s">
        <v>13</v>
      </c>
      <c r="Q206" s="157"/>
      <c r="R206" s="154"/>
      <c r="S206" s="154"/>
      <c r="T206" s="157" t="s">
        <v>25</v>
      </c>
      <c r="U206" s="157"/>
      <c r="V206" s="154"/>
      <c r="W206" s="154"/>
      <c r="X206" s="157" t="s">
        <v>26</v>
      </c>
      <c r="Y206" s="159"/>
      <c r="Z206" s="7"/>
      <c r="AA206" s="7"/>
      <c r="AB206" s="7"/>
      <c r="AC206" s="7"/>
      <c r="AD206" s="7"/>
      <c r="AE206" s="7"/>
      <c r="AF206" s="113" t="s">
        <v>28</v>
      </c>
      <c r="AG206" s="114"/>
      <c r="AH206" s="114"/>
      <c r="AI206" s="114"/>
      <c r="AJ206" s="114"/>
      <c r="AK206" s="114"/>
      <c r="AL206" s="114"/>
      <c r="AM206" s="114"/>
      <c r="AN206" s="141"/>
      <c r="AO206" s="153"/>
      <c r="AP206" s="154"/>
      <c r="AQ206" s="154"/>
      <c r="AR206" s="157" t="s">
        <v>0</v>
      </c>
      <c r="AS206" s="154"/>
      <c r="AT206" s="154"/>
      <c r="AU206" s="154"/>
      <c r="AV206" s="154"/>
      <c r="AW206" s="157" t="s">
        <v>0</v>
      </c>
      <c r="AX206" s="154"/>
      <c r="AY206" s="154"/>
      <c r="AZ206" s="171"/>
      <c r="BA206" s="7"/>
      <c r="BB206" s="7"/>
      <c r="BC206" s="176" t="s">
        <v>69</v>
      </c>
      <c r="BD206" s="177"/>
      <c r="BE206" s="177"/>
      <c r="BF206" s="177"/>
      <c r="BG206" s="177"/>
      <c r="BH206" s="177"/>
      <c r="BI206" s="177"/>
      <c r="BJ206" s="177"/>
      <c r="BK206" s="177"/>
      <c r="BL206" s="177"/>
      <c r="BM206" s="178"/>
      <c r="BN206" s="188"/>
      <c r="BO206" s="166"/>
      <c r="BP206" s="166"/>
      <c r="BQ206" s="166"/>
      <c r="BR206" s="166"/>
      <c r="BS206" s="166"/>
      <c r="BT206" s="166"/>
      <c r="BU206" s="167"/>
      <c r="BV206" s="7"/>
      <c r="BW206" s="7"/>
      <c r="BY206" s="14" t="s">
        <v>277</v>
      </c>
    </row>
    <row r="207" spans="1:77" s="2" customFormat="1" ht="14.25" thickBot="1">
      <c r="A207" s="7"/>
      <c r="B207" s="184"/>
      <c r="C207" s="130"/>
      <c r="D207" s="131"/>
      <c r="E207" s="131"/>
      <c r="F207" s="131"/>
      <c r="G207" s="131"/>
      <c r="H207" s="131"/>
      <c r="I207" s="131"/>
      <c r="J207" s="131"/>
      <c r="K207" s="132"/>
      <c r="L207" s="155"/>
      <c r="M207" s="156"/>
      <c r="N207" s="156"/>
      <c r="O207" s="156"/>
      <c r="P207" s="158"/>
      <c r="Q207" s="158"/>
      <c r="R207" s="156"/>
      <c r="S207" s="156"/>
      <c r="T207" s="158"/>
      <c r="U207" s="158"/>
      <c r="V207" s="156"/>
      <c r="W207" s="156"/>
      <c r="X207" s="158"/>
      <c r="Y207" s="160"/>
      <c r="Z207" s="7"/>
      <c r="AA207" s="7"/>
      <c r="AB207" s="7"/>
      <c r="AC207" s="7"/>
      <c r="AD207" s="7"/>
      <c r="AE207" s="7"/>
      <c r="AF207" s="117"/>
      <c r="AG207" s="118"/>
      <c r="AH207" s="118"/>
      <c r="AI207" s="118"/>
      <c r="AJ207" s="118"/>
      <c r="AK207" s="118"/>
      <c r="AL207" s="118"/>
      <c r="AM207" s="118"/>
      <c r="AN207" s="142"/>
      <c r="AO207" s="155"/>
      <c r="AP207" s="156"/>
      <c r="AQ207" s="156"/>
      <c r="AR207" s="158"/>
      <c r="AS207" s="156"/>
      <c r="AT207" s="156"/>
      <c r="AU207" s="156"/>
      <c r="AV207" s="156"/>
      <c r="AW207" s="158"/>
      <c r="AX207" s="156"/>
      <c r="AY207" s="156"/>
      <c r="AZ207" s="172"/>
      <c r="BA207" s="7"/>
      <c r="BB207" s="7"/>
      <c r="BC207" s="179"/>
      <c r="BD207" s="180"/>
      <c r="BE207" s="180"/>
      <c r="BF207" s="180"/>
      <c r="BG207" s="180"/>
      <c r="BH207" s="180"/>
      <c r="BI207" s="180"/>
      <c r="BJ207" s="180"/>
      <c r="BK207" s="180"/>
      <c r="BL207" s="180"/>
      <c r="BM207" s="181"/>
      <c r="BN207" s="189"/>
      <c r="BO207" s="169"/>
      <c r="BP207" s="169"/>
      <c r="BQ207" s="169"/>
      <c r="BR207" s="169"/>
      <c r="BS207" s="169"/>
      <c r="BT207" s="169"/>
      <c r="BU207" s="170"/>
      <c r="BV207" s="7"/>
      <c r="BW207" s="7"/>
      <c r="BY207" s="14" t="s">
        <v>278</v>
      </c>
    </row>
    <row r="208" s="7" customFormat="1" ht="14.25" thickBot="1">
      <c r="BY208" s="14" t="s">
        <v>279</v>
      </c>
    </row>
    <row r="209" spans="1:77" s="2" customFormat="1" ht="13.5">
      <c r="A209" s="7"/>
      <c r="B209" s="182">
        <v>19</v>
      </c>
      <c r="C209" s="105" t="s">
        <v>5</v>
      </c>
      <c r="D209" s="105"/>
      <c r="E209" s="105"/>
      <c r="F209" s="105"/>
      <c r="G209" s="105"/>
      <c r="H209" s="105"/>
      <c r="I209" s="105"/>
      <c r="J209" s="105"/>
      <c r="K209" s="106"/>
      <c r="L209" s="111" t="s">
        <v>6</v>
      </c>
      <c r="M209" s="111"/>
      <c r="N209" s="111"/>
      <c r="O209" s="111"/>
      <c r="P209" s="111"/>
      <c r="Q209" s="111"/>
      <c r="R209" s="111"/>
      <c r="S209" s="111"/>
      <c r="T209" s="111"/>
      <c r="U209" s="111" t="s">
        <v>7</v>
      </c>
      <c r="V209" s="111"/>
      <c r="W209" s="111"/>
      <c r="X209" s="111"/>
      <c r="Y209" s="111"/>
      <c r="Z209" s="111"/>
      <c r="AA209" s="111"/>
      <c r="AB209" s="111"/>
      <c r="AC209" s="112"/>
      <c r="AD209" s="7"/>
      <c r="AE209" s="7"/>
      <c r="AF209" s="113" t="s">
        <v>8</v>
      </c>
      <c r="AG209" s="114"/>
      <c r="AH209" s="114"/>
      <c r="AI209" s="114"/>
      <c r="AJ209" s="114"/>
      <c r="AK209" s="114"/>
      <c r="AL209" s="114"/>
      <c r="AM209" s="114"/>
      <c r="AN209" s="114"/>
      <c r="AO209" s="111" t="s">
        <v>9</v>
      </c>
      <c r="AP209" s="111"/>
      <c r="AQ209" s="111"/>
      <c r="AR209" s="111"/>
      <c r="AS209" s="111"/>
      <c r="AT209" s="111"/>
      <c r="AU209" s="111"/>
      <c r="AV209" s="111"/>
      <c r="AW209" s="111"/>
      <c r="AX209" s="111" t="s">
        <v>10</v>
      </c>
      <c r="AY209" s="111"/>
      <c r="AZ209" s="111"/>
      <c r="BA209" s="111"/>
      <c r="BB209" s="111"/>
      <c r="BC209" s="111"/>
      <c r="BD209" s="111"/>
      <c r="BE209" s="111"/>
      <c r="BF209" s="112"/>
      <c r="BG209" s="7"/>
      <c r="BH209" s="7"/>
      <c r="BI209" s="185" t="s">
        <v>1387</v>
      </c>
      <c r="BJ209" s="186"/>
      <c r="BK209" s="186"/>
      <c r="BL209" s="186"/>
      <c r="BM209" s="186"/>
      <c r="BN209" s="186"/>
      <c r="BO209" s="186"/>
      <c r="BP209" s="186"/>
      <c r="BQ209" s="186"/>
      <c r="BR209" s="186"/>
      <c r="BS209" s="186"/>
      <c r="BT209" s="186"/>
      <c r="BU209" s="187"/>
      <c r="BV209" s="7"/>
      <c r="BW209" s="7"/>
      <c r="BY209" s="14" t="s">
        <v>280</v>
      </c>
    </row>
    <row r="210" spans="1:77" s="2" customFormat="1" ht="13.5">
      <c r="A210" s="7"/>
      <c r="B210" s="183"/>
      <c r="C210" s="107"/>
      <c r="D210" s="107"/>
      <c r="E210" s="107"/>
      <c r="F210" s="107"/>
      <c r="G210" s="107"/>
      <c r="H210" s="107"/>
      <c r="I210" s="107"/>
      <c r="J210" s="107"/>
      <c r="K210" s="108"/>
      <c r="L210" s="145"/>
      <c r="M210" s="145"/>
      <c r="N210" s="145"/>
      <c r="O210" s="145"/>
      <c r="P210" s="145"/>
      <c r="Q210" s="145"/>
      <c r="R210" s="145"/>
      <c r="S210" s="145"/>
      <c r="T210" s="145"/>
      <c r="U210" s="145"/>
      <c r="V210" s="145"/>
      <c r="W210" s="145"/>
      <c r="X210" s="145"/>
      <c r="Y210" s="145"/>
      <c r="Z210" s="145"/>
      <c r="AA210" s="145"/>
      <c r="AB210" s="145"/>
      <c r="AC210" s="147"/>
      <c r="AD210" s="7"/>
      <c r="AE210" s="7"/>
      <c r="AF210" s="115"/>
      <c r="AG210" s="116"/>
      <c r="AH210" s="116"/>
      <c r="AI210" s="116"/>
      <c r="AJ210" s="116"/>
      <c r="AK210" s="116"/>
      <c r="AL210" s="116"/>
      <c r="AM210" s="116"/>
      <c r="AN210" s="116"/>
      <c r="AO210" s="145"/>
      <c r="AP210" s="145"/>
      <c r="AQ210" s="145"/>
      <c r="AR210" s="145"/>
      <c r="AS210" s="145"/>
      <c r="AT210" s="145"/>
      <c r="AU210" s="145"/>
      <c r="AV210" s="145"/>
      <c r="AW210" s="145"/>
      <c r="AX210" s="145"/>
      <c r="AY210" s="145"/>
      <c r="AZ210" s="145"/>
      <c r="BA210" s="145"/>
      <c r="BB210" s="145"/>
      <c r="BC210" s="145"/>
      <c r="BD210" s="145"/>
      <c r="BE210" s="145"/>
      <c r="BF210" s="147"/>
      <c r="BG210" s="7"/>
      <c r="BH210" s="7"/>
      <c r="BI210" s="190"/>
      <c r="BJ210" s="191"/>
      <c r="BK210" s="191"/>
      <c r="BL210" s="191"/>
      <c r="BM210" s="191"/>
      <c r="BN210" s="191"/>
      <c r="BO210" s="191"/>
      <c r="BP210" s="191"/>
      <c r="BQ210" s="191"/>
      <c r="BR210" s="191"/>
      <c r="BS210" s="191"/>
      <c r="BT210" s="191"/>
      <c r="BU210" s="192"/>
      <c r="BV210" s="7"/>
      <c r="BW210" s="7"/>
      <c r="BY210" s="14" t="s">
        <v>281</v>
      </c>
    </row>
    <row r="211" spans="1:77" s="2" customFormat="1" ht="14.25" thickBot="1">
      <c r="A211" s="7"/>
      <c r="B211" s="183"/>
      <c r="C211" s="109"/>
      <c r="D211" s="109"/>
      <c r="E211" s="109"/>
      <c r="F211" s="109"/>
      <c r="G211" s="109"/>
      <c r="H211" s="109"/>
      <c r="I211" s="109"/>
      <c r="J211" s="109"/>
      <c r="K211" s="110"/>
      <c r="L211" s="146"/>
      <c r="M211" s="146"/>
      <c r="N211" s="146"/>
      <c r="O211" s="146"/>
      <c r="P211" s="146"/>
      <c r="Q211" s="146"/>
      <c r="R211" s="146"/>
      <c r="S211" s="146"/>
      <c r="T211" s="146"/>
      <c r="U211" s="146"/>
      <c r="V211" s="146"/>
      <c r="W211" s="146"/>
      <c r="X211" s="146"/>
      <c r="Y211" s="146"/>
      <c r="Z211" s="146"/>
      <c r="AA211" s="146"/>
      <c r="AB211" s="146"/>
      <c r="AC211" s="148"/>
      <c r="AD211" s="7"/>
      <c r="AE211" s="7"/>
      <c r="AF211" s="117"/>
      <c r="AG211" s="118"/>
      <c r="AH211" s="118"/>
      <c r="AI211" s="118"/>
      <c r="AJ211" s="118"/>
      <c r="AK211" s="118"/>
      <c r="AL211" s="118"/>
      <c r="AM211" s="118"/>
      <c r="AN211" s="118"/>
      <c r="AO211" s="146"/>
      <c r="AP211" s="146"/>
      <c r="AQ211" s="146"/>
      <c r="AR211" s="146"/>
      <c r="AS211" s="146"/>
      <c r="AT211" s="146"/>
      <c r="AU211" s="146"/>
      <c r="AV211" s="146"/>
      <c r="AW211" s="146"/>
      <c r="AX211" s="146"/>
      <c r="AY211" s="146"/>
      <c r="AZ211" s="146"/>
      <c r="BA211" s="146"/>
      <c r="BB211" s="146"/>
      <c r="BC211" s="146"/>
      <c r="BD211" s="146"/>
      <c r="BE211" s="146"/>
      <c r="BF211" s="148"/>
      <c r="BG211" s="7"/>
      <c r="BH211" s="7"/>
      <c r="BI211" s="193"/>
      <c r="BJ211" s="194"/>
      <c r="BK211" s="194"/>
      <c r="BL211" s="194"/>
      <c r="BM211" s="194"/>
      <c r="BN211" s="194"/>
      <c r="BO211" s="194"/>
      <c r="BP211" s="194"/>
      <c r="BQ211" s="194"/>
      <c r="BR211" s="194"/>
      <c r="BS211" s="194"/>
      <c r="BT211" s="194"/>
      <c r="BU211" s="195"/>
      <c r="BV211" s="7"/>
      <c r="BW211" s="7"/>
      <c r="BY211" s="14" t="s">
        <v>282</v>
      </c>
    </row>
    <row r="212" spans="2:77" s="7" customFormat="1" ht="4.5" customHeight="1">
      <c r="B212" s="183"/>
      <c r="BY212" s="14" t="s">
        <v>283</v>
      </c>
    </row>
    <row r="213" spans="2:77" s="7" customFormat="1" ht="4.5" customHeight="1" thickBot="1">
      <c r="B213" s="183"/>
      <c r="BY213" s="14" t="s">
        <v>284</v>
      </c>
    </row>
    <row r="214" spans="1:77" s="2" customFormat="1" ht="13.5" customHeight="1">
      <c r="A214" s="7"/>
      <c r="B214" s="183"/>
      <c r="C214" s="133" t="s">
        <v>11</v>
      </c>
      <c r="D214" s="114"/>
      <c r="E214" s="114"/>
      <c r="F214" s="149"/>
      <c r="G214" s="150"/>
      <c r="H214" s="11"/>
      <c r="I214" s="11"/>
      <c r="J214" s="135" t="s">
        <v>12</v>
      </c>
      <c r="K214" s="136"/>
      <c r="L214" s="136"/>
      <c r="M214" s="137"/>
      <c r="N214" s="143"/>
      <c r="O214" s="121"/>
      <c r="P214" s="121"/>
      <c r="Q214" s="121"/>
      <c r="R214" s="119" t="s">
        <v>13</v>
      </c>
      <c r="S214" s="119"/>
      <c r="T214" s="121"/>
      <c r="U214" s="121"/>
      <c r="V214" s="119" t="s">
        <v>14</v>
      </c>
      <c r="W214" s="119"/>
      <c r="X214" s="121"/>
      <c r="Y214" s="121"/>
      <c r="Z214" s="123" t="s">
        <v>15</v>
      </c>
      <c r="AA214" s="124"/>
      <c r="AB214" s="7"/>
      <c r="AC214" s="161" t="s">
        <v>24</v>
      </c>
      <c r="AD214" s="162"/>
      <c r="AE214" s="162"/>
      <c r="AF214" s="162"/>
      <c r="AG214" s="162"/>
      <c r="AH214" s="162"/>
      <c r="AI214" s="162"/>
      <c r="AJ214" s="162"/>
      <c r="AK214" s="162"/>
      <c r="AL214" s="162"/>
      <c r="AM214" s="162"/>
      <c r="AN214" s="165"/>
      <c r="AO214" s="166"/>
      <c r="AP214" s="166"/>
      <c r="AQ214" s="166"/>
      <c r="AR214" s="166"/>
      <c r="AS214" s="166"/>
      <c r="AT214" s="166"/>
      <c r="AU214" s="166"/>
      <c r="AV214" s="166"/>
      <c r="AW214" s="166"/>
      <c r="AX214" s="166"/>
      <c r="AY214" s="166"/>
      <c r="AZ214" s="166"/>
      <c r="BA214" s="166"/>
      <c r="BB214" s="166"/>
      <c r="BC214" s="166"/>
      <c r="BD214" s="166"/>
      <c r="BE214" s="166"/>
      <c r="BF214" s="166"/>
      <c r="BG214" s="167"/>
      <c r="BH214" s="7"/>
      <c r="BI214" s="7"/>
      <c r="BJ214" s="7"/>
      <c r="BK214" s="7"/>
      <c r="BL214" s="7"/>
      <c r="BM214" s="7"/>
      <c r="BN214" s="7"/>
      <c r="BO214" s="7"/>
      <c r="BP214" s="7"/>
      <c r="BQ214" s="7"/>
      <c r="BR214" s="7"/>
      <c r="BS214" s="7"/>
      <c r="BT214" s="7"/>
      <c r="BU214" s="7"/>
      <c r="BV214" s="7"/>
      <c r="BW214" s="7"/>
      <c r="BY214" s="14" t="s">
        <v>285</v>
      </c>
    </row>
    <row r="215" spans="1:77" s="2" customFormat="1" ht="14.25" thickBot="1">
      <c r="A215" s="7"/>
      <c r="B215" s="183"/>
      <c r="C215" s="134"/>
      <c r="D215" s="118"/>
      <c r="E215" s="118"/>
      <c r="F215" s="151"/>
      <c r="G215" s="152"/>
      <c r="H215" s="11"/>
      <c r="I215" s="11"/>
      <c r="J215" s="138"/>
      <c r="K215" s="139"/>
      <c r="L215" s="139"/>
      <c r="M215" s="140"/>
      <c r="N215" s="144"/>
      <c r="O215" s="122"/>
      <c r="P215" s="122"/>
      <c r="Q215" s="122"/>
      <c r="R215" s="120"/>
      <c r="S215" s="120"/>
      <c r="T215" s="122"/>
      <c r="U215" s="122"/>
      <c r="V215" s="120"/>
      <c r="W215" s="120"/>
      <c r="X215" s="122"/>
      <c r="Y215" s="122"/>
      <c r="Z215" s="125"/>
      <c r="AA215" s="126"/>
      <c r="AB215" s="7"/>
      <c r="AC215" s="163"/>
      <c r="AD215" s="164"/>
      <c r="AE215" s="164"/>
      <c r="AF215" s="164"/>
      <c r="AG215" s="164"/>
      <c r="AH215" s="164"/>
      <c r="AI215" s="164"/>
      <c r="AJ215" s="164"/>
      <c r="AK215" s="164"/>
      <c r="AL215" s="164"/>
      <c r="AM215" s="164"/>
      <c r="AN215" s="168"/>
      <c r="AO215" s="169"/>
      <c r="AP215" s="169"/>
      <c r="AQ215" s="169"/>
      <c r="AR215" s="169"/>
      <c r="AS215" s="169"/>
      <c r="AT215" s="169"/>
      <c r="AU215" s="169"/>
      <c r="AV215" s="169"/>
      <c r="AW215" s="169"/>
      <c r="AX215" s="169"/>
      <c r="AY215" s="169"/>
      <c r="AZ215" s="169"/>
      <c r="BA215" s="169"/>
      <c r="BB215" s="169"/>
      <c r="BC215" s="169"/>
      <c r="BD215" s="169"/>
      <c r="BE215" s="169"/>
      <c r="BF215" s="169"/>
      <c r="BG215" s="170"/>
      <c r="BH215" s="7"/>
      <c r="BI215" s="7"/>
      <c r="BJ215" s="7"/>
      <c r="BK215" s="7"/>
      <c r="BL215" s="7"/>
      <c r="BM215" s="7"/>
      <c r="BN215" s="7"/>
      <c r="BO215" s="7"/>
      <c r="BP215" s="7"/>
      <c r="BQ215" s="7"/>
      <c r="BR215" s="7"/>
      <c r="BS215" s="7"/>
      <c r="BT215" s="7"/>
      <c r="BU215" s="7"/>
      <c r="BV215" s="7"/>
      <c r="BW215" s="7"/>
      <c r="BY215" s="14" t="s">
        <v>286</v>
      </c>
    </row>
    <row r="216" spans="2:77" s="7" customFormat="1" ht="4.5" customHeight="1" thickBot="1">
      <c r="B216" s="183"/>
      <c r="Z216" s="12"/>
      <c r="AA216" s="12"/>
      <c r="AB216" s="12"/>
      <c r="AC216" s="12"/>
      <c r="BY216" s="14" t="s">
        <v>287</v>
      </c>
    </row>
    <row r="217" spans="1:77" s="2" customFormat="1" ht="13.5" customHeight="1">
      <c r="A217" s="7"/>
      <c r="B217" s="183"/>
      <c r="C217" s="127" t="s">
        <v>27</v>
      </c>
      <c r="D217" s="128"/>
      <c r="E217" s="128"/>
      <c r="F217" s="128"/>
      <c r="G217" s="128"/>
      <c r="H217" s="128"/>
      <c r="I217" s="128"/>
      <c r="J217" s="128"/>
      <c r="K217" s="129"/>
      <c r="L217" s="153"/>
      <c r="M217" s="154"/>
      <c r="N217" s="154"/>
      <c r="O217" s="154"/>
      <c r="P217" s="157" t="s">
        <v>13</v>
      </c>
      <c r="Q217" s="157"/>
      <c r="R217" s="154"/>
      <c r="S217" s="154"/>
      <c r="T217" s="157" t="s">
        <v>25</v>
      </c>
      <c r="U217" s="157"/>
      <c r="V217" s="154"/>
      <c r="W217" s="154"/>
      <c r="X217" s="157" t="s">
        <v>26</v>
      </c>
      <c r="Y217" s="159"/>
      <c r="Z217" s="7"/>
      <c r="AA217" s="7"/>
      <c r="AB217" s="7"/>
      <c r="AC217" s="7"/>
      <c r="AD217" s="7"/>
      <c r="AE217" s="7"/>
      <c r="AF217" s="113" t="s">
        <v>28</v>
      </c>
      <c r="AG217" s="114"/>
      <c r="AH217" s="114"/>
      <c r="AI217" s="114"/>
      <c r="AJ217" s="114"/>
      <c r="AK217" s="114"/>
      <c r="AL217" s="114"/>
      <c r="AM217" s="114"/>
      <c r="AN217" s="141"/>
      <c r="AO217" s="153"/>
      <c r="AP217" s="154"/>
      <c r="AQ217" s="154"/>
      <c r="AR217" s="157" t="s">
        <v>0</v>
      </c>
      <c r="AS217" s="154"/>
      <c r="AT217" s="154"/>
      <c r="AU217" s="154"/>
      <c r="AV217" s="154"/>
      <c r="AW217" s="157" t="s">
        <v>0</v>
      </c>
      <c r="AX217" s="154"/>
      <c r="AY217" s="154"/>
      <c r="AZ217" s="171"/>
      <c r="BA217" s="7"/>
      <c r="BB217" s="7"/>
      <c r="BC217" s="176" t="s">
        <v>69</v>
      </c>
      <c r="BD217" s="177"/>
      <c r="BE217" s="177"/>
      <c r="BF217" s="177"/>
      <c r="BG217" s="177"/>
      <c r="BH217" s="177"/>
      <c r="BI217" s="177"/>
      <c r="BJ217" s="177"/>
      <c r="BK217" s="177"/>
      <c r="BL217" s="177"/>
      <c r="BM217" s="178"/>
      <c r="BN217" s="188"/>
      <c r="BO217" s="166"/>
      <c r="BP217" s="166"/>
      <c r="BQ217" s="166"/>
      <c r="BR217" s="166"/>
      <c r="BS217" s="166"/>
      <c r="BT217" s="166"/>
      <c r="BU217" s="167"/>
      <c r="BV217" s="7"/>
      <c r="BW217" s="7"/>
      <c r="BY217" s="14" t="s">
        <v>288</v>
      </c>
    </row>
    <row r="218" spans="1:77" s="2" customFormat="1" ht="14.25" thickBot="1">
      <c r="A218" s="7"/>
      <c r="B218" s="184"/>
      <c r="C218" s="130"/>
      <c r="D218" s="131"/>
      <c r="E218" s="131"/>
      <c r="F218" s="131"/>
      <c r="G218" s="131"/>
      <c r="H218" s="131"/>
      <c r="I218" s="131"/>
      <c r="J218" s="131"/>
      <c r="K218" s="132"/>
      <c r="L218" s="155"/>
      <c r="M218" s="156"/>
      <c r="N218" s="156"/>
      <c r="O218" s="156"/>
      <c r="P218" s="158"/>
      <c r="Q218" s="158"/>
      <c r="R218" s="156"/>
      <c r="S218" s="156"/>
      <c r="T218" s="158"/>
      <c r="U218" s="158"/>
      <c r="V218" s="156"/>
      <c r="W218" s="156"/>
      <c r="X218" s="158"/>
      <c r="Y218" s="160"/>
      <c r="Z218" s="7"/>
      <c r="AA218" s="7"/>
      <c r="AB218" s="7"/>
      <c r="AC218" s="7"/>
      <c r="AD218" s="7"/>
      <c r="AE218" s="7"/>
      <c r="AF218" s="117"/>
      <c r="AG218" s="118"/>
      <c r="AH218" s="118"/>
      <c r="AI218" s="118"/>
      <c r="AJ218" s="118"/>
      <c r="AK218" s="118"/>
      <c r="AL218" s="118"/>
      <c r="AM218" s="118"/>
      <c r="AN218" s="142"/>
      <c r="AO218" s="155"/>
      <c r="AP218" s="156"/>
      <c r="AQ218" s="156"/>
      <c r="AR218" s="158"/>
      <c r="AS218" s="156"/>
      <c r="AT218" s="156"/>
      <c r="AU218" s="156"/>
      <c r="AV218" s="156"/>
      <c r="AW218" s="158"/>
      <c r="AX218" s="156"/>
      <c r="AY218" s="156"/>
      <c r="AZ218" s="172"/>
      <c r="BA218" s="7"/>
      <c r="BB218" s="7"/>
      <c r="BC218" s="179"/>
      <c r="BD218" s="180"/>
      <c r="BE218" s="180"/>
      <c r="BF218" s="180"/>
      <c r="BG218" s="180"/>
      <c r="BH218" s="180"/>
      <c r="BI218" s="180"/>
      <c r="BJ218" s="180"/>
      <c r="BK218" s="180"/>
      <c r="BL218" s="180"/>
      <c r="BM218" s="181"/>
      <c r="BN218" s="189"/>
      <c r="BO218" s="169"/>
      <c r="BP218" s="169"/>
      <c r="BQ218" s="169"/>
      <c r="BR218" s="169"/>
      <c r="BS218" s="169"/>
      <c r="BT218" s="169"/>
      <c r="BU218" s="170"/>
      <c r="BV218" s="7"/>
      <c r="BW218" s="7"/>
      <c r="BY218" s="14" t="s">
        <v>289</v>
      </c>
    </row>
    <row r="219" s="7" customFormat="1" ht="14.25" thickBot="1">
      <c r="BY219" s="14" t="s">
        <v>290</v>
      </c>
    </row>
    <row r="220" spans="1:77" s="2" customFormat="1" ht="13.5">
      <c r="A220" s="7"/>
      <c r="B220" s="182">
        <v>20</v>
      </c>
      <c r="C220" s="105" t="s">
        <v>5</v>
      </c>
      <c r="D220" s="105"/>
      <c r="E220" s="105"/>
      <c r="F220" s="105"/>
      <c r="G220" s="105"/>
      <c r="H220" s="105"/>
      <c r="I220" s="105"/>
      <c r="J220" s="105"/>
      <c r="K220" s="106"/>
      <c r="L220" s="111" t="s">
        <v>6</v>
      </c>
      <c r="M220" s="111"/>
      <c r="N220" s="111"/>
      <c r="O220" s="111"/>
      <c r="P220" s="111"/>
      <c r="Q220" s="111"/>
      <c r="R220" s="111"/>
      <c r="S220" s="111"/>
      <c r="T220" s="111"/>
      <c r="U220" s="111" t="s">
        <v>7</v>
      </c>
      <c r="V220" s="111"/>
      <c r="W220" s="111"/>
      <c r="X220" s="111"/>
      <c r="Y220" s="111"/>
      <c r="Z220" s="111"/>
      <c r="AA220" s="111"/>
      <c r="AB220" s="111"/>
      <c r="AC220" s="112"/>
      <c r="AD220" s="7"/>
      <c r="AE220" s="7"/>
      <c r="AF220" s="113" t="s">
        <v>8</v>
      </c>
      <c r="AG220" s="114"/>
      <c r="AH220" s="114"/>
      <c r="AI220" s="114"/>
      <c r="AJ220" s="114"/>
      <c r="AK220" s="114"/>
      <c r="AL220" s="114"/>
      <c r="AM220" s="114"/>
      <c r="AN220" s="114"/>
      <c r="AO220" s="111" t="s">
        <v>9</v>
      </c>
      <c r="AP220" s="111"/>
      <c r="AQ220" s="111"/>
      <c r="AR220" s="111"/>
      <c r="AS220" s="111"/>
      <c r="AT220" s="111"/>
      <c r="AU220" s="111"/>
      <c r="AV220" s="111"/>
      <c r="AW220" s="111"/>
      <c r="AX220" s="111" t="s">
        <v>10</v>
      </c>
      <c r="AY220" s="111"/>
      <c r="AZ220" s="111"/>
      <c r="BA220" s="111"/>
      <c r="BB220" s="111"/>
      <c r="BC220" s="111"/>
      <c r="BD220" s="111"/>
      <c r="BE220" s="111"/>
      <c r="BF220" s="112"/>
      <c r="BG220" s="7"/>
      <c r="BH220" s="7"/>
      <c r="BI220" s="185" t="s">
        <v>1387</v>
      </c>
      <c r="BJ220" s="186"/>
      <c r="BK220" s="186"/>
      <c r="BL220" s="186"/>
      <c r="BM220" s="186"/>
      <c r="BN220" s="186"/>
      <c r="BO220" s="186"/>
      <c r="BP220" s="186"/>
      <c r="BQ220" s="186"/>
      <c r="BR220" s="186"/>
      <c r="BS220" s="186"/>
      <c r="BT220" s="186"/>
      <c r="BU220" s="187"/>
      <c r="BV220" s="7"/>
      <c r="BW220" s="7"/>
      <c r="BY220" s="14" t="s">
        <v>291</v>
      </c>
    </row>
    <row r="221" spans="1:77" s="2" customFormat="1" ht="13.5">
      <c r="A221" s="7"/>
      <c r="B221" s="183"/>
      <c r="C221" s="107"/>
      <c r="D221" s="107"/>
      <c r="E221" s="107"/>
      <c r="F221" s="107"/>
      <c r="G221" s="107"/>
      <c r="H221" s="107"/>
      <c r="I221" s="107"/>
      <c r="J221" s="107"/>
      <c r="K221" s="108"/>
      <c r="L221" s="145"/>
      <c r="M221" s="145"/>
      <c r="N221" s="145"/>
      <c r="O221" s="145"/>
      <c r="P221" s="145"/>
      <c r="Q221" s="145"/>
      <c r="R221" s="145"/>
      <c r="S221" s="145"/>
      <c r="T221" s="145"/>
      <c r="U221" s="145"/>
      <c r="V221" s="145"/>
      <c r="W221" s="145"/>
      <c r="X221" s="145"/>
      <c r="Y221" s="145"/>
      <c r="Z221" s="145"/>
      <c r="AA221" s="145"/>
      <c r="AB221" s="145"/>
      <c r="AC221" s="147"/>
      <c r="AD221" s="7"/>
      <c r="AE221" s="7"/>
      <c r="AF221" s="115"/>
      <c r="AG221" s="116"/>
      <c r="AH221" s="116"/>
      <c r="AI221" s="116"/>
      <c r="AJ221" s="116"/>
      <c r="AK221" s="116"/>
      <c r="AL221" s="116"/>
      <c r="AM221" s="116"/>
      <c r="AN221" s="116"/>
      <c r="AO221" s="145"/>
      <c r="AP221" s="145"/>
      <c r="AQ221" s="145"/>
      <c r="AR221" s="145"/>
      <c r="AS221" s="145"/>
      <c r="AT221" s="145"/>
      <c r="AU221" s="145"/>
      <c r="AV221" s="145"/>
      <c r="AW221" s="145"/>
      <c r="AX221" s="145"/>
      <c r="AY221" s="145"/>
      <c r="AZ221" s="145"/>
      <c r="BA221" s="145"/>
      <c r="BB221" s="145"/>
      <c r="BC221" s="145"/>
      <c r="BD221" s="145"/>
      <c r="BE221" s="145"/>
      <c r="BF221" s="147"/>
      <c r="BG221" s="7"/>
      <c r="BH221" s="7"/>
      <c r="BI221" s="190"/>
      <c r="BJ221" s="191"/>
      <c r="BK221" s="191"/>
      <c r="BL221" s="191"/>
      <c r="BM221" s="191"/>
      <c r="BN221" s="191"/>
      <c r="BO221" s="191"/>
      <c r="BP221" s="191"/>
      <c r="BQ221" s="191"/>
      <c r="BR221" s="191"/>
      <c r="BS221" s="191"/>
      <c r="BT221" s="191"/>
      <c r="BU221" s="192"/>
      <c r="BV221" s="7"/>
      <c r="BW221" s="7"/>
      <c r="BY221" s="14" t="s">
        <v>292</v>
      </c>
    </row>
    <row r="222" spans="1:77" s="2" customFormat="1" ht="14.25" thickBot="1">
      <c r="A222" s="7"/>
      <c r="B222" s="183"/>
      <c r="C222" s="109"/>
      <c r="D222" s="109"/>
      <c r="E222" s="109"/>
      <c r="F222" s="109"/>
      <c r="G222" s="109"/>
      <c r="H222" s="109"/>
      <c r="I222" s="109"/>
      <c r="J222" s="109"/>
      <c r="K222" s="110"/>
      <c r="L222" s="146"/>
      <c r="M222" s="146"/>
      <c r="N222" s="146"/>
      <c r="O222" s="146"/>
      <c r="P222" s="146"/>
      <c r="Q222" s="146"/>
      <c r="R222" s="146"/>
      <c r="S222" s="146"/>
      <c r="T222" s="146"/>
      <c r="U222" s="146"/>
      <c r="V222" s="146"/>
      <c r="W222" s="146"/>
      <c r="X222" s="146"/>
      <c r="Y222" s="146"/>
      <c r="Z222" s="146"/>
      <c r="AA222" s="146"/>
      <c r="AB222" s="146"/>
      <c r="AC222" s="148"/>
      <c r="AD222" s="7"/>
      <c r="AE222" s="7"/>
      <c r="AF222" s="117"/>
      <c r="AG222" s="118"/>
      <c r="AH222" s="118"/>
      <c r="AI222" s="118"/>
      <c r="AJ222" s="118"/>
      <c r="AK222" s="118"/>
      <c r="AL222" s="118"/>
      <c r="AM222" s="118"/>
      <c r="AN222" s="118"/>
      <c r="AO222" s="146"/>
      <c r="AP222" s="146"/>
      <c r="AQ222" s="146"/>
      <c r="AR222" s="146"/>
      <c r="AS222" s="146"/>
      <c r="AT222" s="146"/>
      <c r="AU222" s="146"/>
      <c r="AV222" s="146"/>
      <c r="AW222" s="146"/>
      <c r="AX222" s="146"/>
      <c r="AY222" s="146"/>
      <c r="AZ222" s="146"/>
      <c r="BA222" s="146"/>
      <c r="BB222" s="146"/>
      <c r="BC222" s="146"/>
      <c r="BD222" s="146"/>
      <c r="BE222" s="146"/>
      <c r="BF222" s="148"/>
      <c r="BG222" s="7"/>
      <c r="BH222" s="7"/>
      <c r="BI222" s="193"/>
      <c r="BJ222" s="194"/>
      <c r="BK222" s="194"/>
      <c r="BL222" s="194"/>
      <c r="BM222" s="194"/>
      <c r="BN222" s="194"/>
      <c r="BO222" s="194"/>
      <c r="BP222" s="194"/>
      <c r="BQ222" s="194"/>
      <c r="BR222" s="194"/>
      <c r="BS222" s="194"/>
      <c r="BT222" s="194"/>
      <c r="BU222" s="195"/>
      <c r="BV222" s="7"/>
      <c r="BW222" s="7"/>
      <c r="BY222" s="14" t="s">
        <v>293</v>
      </c>
    </row>
    <row r="223" spans="2:77" s="7" customFormat="1" ht="4.5" customHeight="1">
      <c r="B223" s="183"/>
      <c r="BY223" s="14" t="s">
        <v>294</v>
      </c>
    </row>
    <row r="224" spans="2:77" s="7" customFormat="1" ht="4.5" customHeight="1" thickBot="1">
      <c r="B224" s="183"/>
      <c r="BY224" s="14" t="s">
        <v>295</v>
      </c>
    </row>
    <row r="225" spans="1:77" s="2" customFormat="1" ht="13.5" customHeight="1">
      <c r="A225" s="7"/>
      <c r="B225" s="183"/>
      <c r="C225" s="133" t="s">
        <v>11</v>
      </c>
      <c r="D225" s="114"/>
      <c r="E225" s="114"/>
      <c r="F225" s="149"/>
      <c r="G225" s="150"/>
      <c r="H225" s="11"/>
      <c r="I225" s="11"/>
      <c r="J225" s="135" t="s">
        <v>12</v>
      </c>
      <c r="K225" s="136"/>
      <c r="L225" s="136"/>
      <c r="M225" s="137"/>
      <c r="N225" s="143"/>
      <c r="O225" s="121"/>
      <c r="P225" s="121"/>
      <c r="Q225" s="121"/>
      <c r="R225" s="119" t="s">
        <v>13</v>
      </c>
      <c r="S225" s="119"/>
      <c r="T225" s="121"/>
      <c r="U225" s="121"/>
      <c r="V225" s="119" t="s">
        <v>14</v>
      </c>
      <c r="W225" s="119"/>
      <c r="X225" s="121"/>
      <c r="Y225" s="121"/>
      <c r="Z225" s="123" t="s">
        <v>15</v>
      </c>
      <c r="AA225" s="124"/>
      <c r="AB225" s="7"/>
      <c r="AC225" s="161" t="s">
        <v>24</v>
      </c>
      <c r="AD225" s="162"/>
      <c r="AE225" s="162"/>
      <c r="AF225" s="162"/>
      <c r="AG225" s="162"/>
      <c r="AH225" s="162"/>
      <c r="AI225" s="162"/>
      <c r="AJ225" s="162"/>
      <c r="AK225" s="162"/>
      <c r="AL225" s="162"/>
      <c r="AM225" s="162"/>
      <c r="AN225" s="165"/>
      <c r="AO225" s="166"/>
      <c r="AP225" s="166"/>
      <c r="AQ225" s="166"/>
      <c r="AR225" s="166"/>
      <c r="AS225" s="166"/>
      <c r="AT225" s="166"/>
      <c r="AU225" s="166"/>
      <c r="AV225" s="166"/>
      <c r="AW225" s="166"/>
      <c r="AX225" s="166"/>
      <c r="AY225" s="166"/>
      <c r="AZ225" s="166"/>
      <c r="BA225" s="166"/>
      <c r="BB225" s="166"/>
      <c r="BC225" s="166"/>
      <c r="BD225" s="166"/>
      <c r="BE225" s="166"/>
      <c r="BF225" s="166"/>
      <c r="BG225" s="167"/>
      <c r="BH225" s="7"/>
      <c r="BI225" s="7"/>
      <c r="BJ225" s="7"/>
      <c r="BK225" s="7"/>
      <c r="BL225" s="7"/>
      <c r="BM225" s="7"/>
      <c r="BN225" s="7"/>
      <c r="BO225" s="7"/>
      <c r="BP225" s="7"/>
      <c r="BQ225" s="7"/>
      <c r="BR225" s="7"/>
      <c r="BS225" s="7"/>
      <c r="BT225" s="7"/>
      <c r="BU225" s="7"/>
      <c r="BV225" s="7"/>
      <c r="BW225" s="7"/>
      <c r="BY225" s="14" t="s">
        <v>296</v>
      </c>
    </row>
    <row r="226" spans="1:77" s="2" customFormat="1" ht="14.25" thickBot="1">
      <c r="A226" s="7"/>
      <c r="B226" s="183"/>
      <c r="C226" s="134"/>
      <c r="D226" s="118"/>
      <c r="E226" s="118"/>
      <c r="F226" s="151"/>
      <c r="G226" s="152"/>
      <c r="H226" s="11"/>
      <c r="I226" s="11"/>
      <c r="J226" s="138"/>
      <c r="K226" s="139"/>
      <c r="L226" s="139"/>
      <c r="M226" s="140"/>
      <c r="N226" s="144"/>
      <c r="O226" s="122"/>
      <c r="P226" s="122"/>
      <c r="Q226" s="122"/>
      <c r="R226" s="120"/>
      <c r="S226" s="120"/>
      <c r="T226" s="122"/>
      <c r="U226" s="122"/>
      <c r="V226" s="120"/>
      <c r="W226" s="120"/>
      <c r="X226" s="122"/>
      <c r="Y226" s="122"/>
      <c r="Z226" s="125"/>
      <c r="AA226" s="126"/>
      <c r="AB226" s="7"/>
      <c r="AC226" s="163"/>
      <c r="AD226" s="164"/>
      <c r="AE226" s="164"/>
      <c r="AF226" s="164"/>
      <c r="AG226" s="164"/>
      <c r="AH226" s="164"/>
      <c r="AI226" s="164"/>
      <c r="AJ226" s="164"/>
      <c r="AK226" s="164"/>
      <c r="AL226" s="164"/>
      <c r="AM226" s="164"/>
      <c r="AN226" s="168"/>
      <c r="AO226" s="169"/>
      <c r="AP226" s="169"/>
      <c r="AQ226" s="169"/>
      <c r="AR226" s="169"/>
      <c r="AS226" s="169"/>
      <c r="AT226" s="169"/>
      <c r="AU226" s="169"/>
      <c r="AV226" s="169"/>
      <c r="AW226" s="169"/>
      <c r="AX226" s="169"/>
      <c r="AY226" s="169"/>
      <c r="AZ226" s="169"/>
      <c r="BA226" s="169"/>
      <c r="BB226" s="169"/>
      <c r="BC226" s="169"/>
      <c r="BD226" s="169"/>
      <c r="BE226" s="169"/>
      <c r="BF226" s="169"/>
      <c r="BG226" s="170"/>
      <c r="BH226" s="7"/>
      <c r="BI226" s="7"/>
      <c r="BJ226" s="7"/>
      <c r="BK226" s="7"/>
      <c r="BL226" s="7"/>
      <c r="BM226" s="7"/>
      <c r="BN226" s="7"/>
      <c r="BO226" s="7"/>
      <c r="BP226" s="7"/>
      <c r="BQ226" s="7"/>
      <c r="BR226" s="7"/>
      <c r="BS226" s="7"/>
      <c r="BT226" s="7"/>
      <c r="BU226" s="7"/>
      <c r="BV226" s="7"/>
      <c r="BW226" s="7"/>
      <c r="BY226" s="14" t="s">
        <v>297</v>
      </c>
    </row>
    <row r="227" spans="2:77" s="7" customFormat="1" ht="4.5" customHeight="1" thickBot="1">
      <c r="B227" s="183"/>
      <c r="Z227" s="12"/>
      <c r="AA227" s="12"/>
      <c r="AB227" s="12"/>
      <c r="AC227" s="12"/>
      <c r="BY227" s="14" t="s">
        <v>298</v>
      </c>
    </row>
    <row r="228" spans="1:77" s="2" customFormat="1" ht="13.5" customHeight="1">
      <c r="A228" s="7"/>
      <c r="B228" s="183"/>
      <c r="C228" s="127" t="s">
        <v>27</v>
      </c>
      <c r="D228" s="128"/>
      <c r="E228" s="128"/>
      <c r="F228" s="128"/>
      <c r="G228" s="128"/>
      <c r="H228" s="128"/>
      <c r="I228" s="128"/>
      <c r="J228" s="128"/>
      <c r="K228" s="129"/>
      <c r="L228" s="153"/>
      <c r="M228" s="154"/>
      <c r="N228" s="154"/>
      <c r="O228" s="154"/>
      <c r="P228" s="157" t="s">
        <v>13</v>
      </c>
      <c r="Q228" s="157"/>
      <c r="R228" s="154"/>
      <c r="S228" s="154"/>
      <c r="T228" s="157" t="s">
        <v>25</v>
      </c>
      <c r="U228" s="157"/>
      <c r="V228" s="154"/>
      <c r="W228" s="154"/>
      <c r="X228" s="157" t="s">
        <v>26</v>
      </c>
      <c r="Y228" s="159"/>
      <c r="Z228" s="7"/>
      <c r="AA228" s="7"/>
      <c r="AB228" s="7"/>
      <c r="AC228" s="7"/>
      <c r="AD228" s="7"/>
      <c r="AE228" s="7"/>
      <c r="AF228" s="113" t="s">
        <v>28</v>
      </c>
      <c r="AG228" s="114"/>
      <c r="AH228" s="114"/>
      <c r="AI228" s="114"/>
      <c r="AJ228" s="114"/>
      <c r="AK228" s="114"/>
      <c r="AL228" s="114"/>
      <c r="AM228" s="114"/>
      <c r="AN228" s="141"/>
      <c r="AO228" s="153"/>
      <c r="AP228" s="154"/>
      <c r="AQ228" s="154"/>
      <c r="AR228" s="157" t="s">
        <v>0</v>
      </c>
      <c r="AS228" s="154"/>
      <c r="AT228" s="154"/>
      <c r="AU228" s="154"/>
      <c r="AV228" s="154"/>
      <c r="AW228" s="157" t="s">
        <v>0</v>
      </c>
      <c r="AX228" s="154"/>
      <c r="AY228" s="154"/>
      <c r="AZ228" s="171"/>
      <c r="BA228" s="7"/>
      <c r="BB228" s="7"/>
      <c r="BC228" s="176" t="s">
        <v>69</v>
      </c>
      <c r="BD228" s="177"/>
      <c r="BE228" s="177"/>
      <c r="BF228" s="177"/>
      <c r="BG228" s="177"/>
      <c r="BH228" s="177"/>
      <c r="BI228" s="177"/>
      <c r="BJ228" s="177"/>
      <c r="BK228" s="177"/>
      <c r="BL228" s="177"/>
      <c r="BM228" s="178"/>
      <c r="BN228" s="188"/>
      <c r="BO228" s="166"/>
      <c r="BP228" s="166"/>
      <c r="BQ228" s="166"/>
      <c r="BR228" s="166"/>
      <c r="BS228" s="166"/>
      <c r="BT228" s="166"/>
      <c r="BU228" s="167"/>
      <c r="BV228" s="7"/>
      <c r="BW228" s="7"/>
      <c r="BY228" s="14" t="s">
        <v>299</v>
      </c>
    </row>
    <row r="229" spans="1:77" s="2" customFormat="1" ht="14.25" thickBot="1">
      <c r="A229" s="7"/>
      <c r="B229" s="184"/>
      <c r="C229" s="130"/>
      <c r="D229" s="131"/>
      <c r="E229" s="131"/>
      <c r="F229" s="131"/>
      <c r="G229" s="131"/>
      <c r="H229" s="131"/>
      <c r="I229" s="131"/>
      <c r="J229" s="131"/>
      <c r="K229" s="132"/>
      <c r="L229" s="155"/>
      <c r="M229" s="156"/>
      <c r="N229" s="156"/>
      <c r="O229" s="156"/>
      <c r="P229" s="158"/>
      <c r="Q229" s="158"/>
      <c r="R229" s="156"/>
      <c r="S229" s="156"/>
      <c r="T229" s="158"/>
      <c r="U229" s="158"/>
      <c r="V229" s="156"/>
      <c r="W229" s="156"/>
      <c r="X229" s="158"/>
      <c r="Y229" s="160"/>
      <c r="Z229" s="7"/>
      <c r="AA229" s="7"/>
      <c r="AB229" s="7"/>
      <c r="AC229" s="7"/>
      <c r="AD229" s="7"/>
      <c r="AE229" s="7"/>
      <c r="AF229" s="117"/>
      <c r="AG229" s="118"/>
      <c r="AH229" s="118"/>
      <c r="AI229" s="118"/>
      <c r="AJ229" s="118"/>
      <c r="AK229" s="118"/>
      <c r="AL229" s="118"/>
      <c r="AM229" s="118"/>
      <c r="AN229" s="142"/>
      <c r="AO229" s="155"/>
      <c r="AP229" s="156"/>
      <c r="AQ229" s="156"/>
      <c r="AR229" s="158"/>
      <c r="AS229" s="156"/>
      <c r="AT229" s="156"/>
      <c r="AU229" s="156"/>
      <c r="AV229" s="156"/>
      <c r="AW229" s="158"/>
      <c r="AX229" s="156"/>
      <c r="AY229" s="156"/>
      <c r="AZ229" s="172"/>
      <c r="BA229" s="7"/>
      <c r="BB229" s="7"/>
      <c r="BC229" s="179"/>
      <c r="BD229" s="180"/>
      <c r="BE229" s="180"/>
      <c r="BF229" s="180"/>
      <c r="BG229" s="180"/>
      <c r="BH229" s="180"/>
      <c r="BI229" s="180"/>
      <c r="BJ229" s="180"/>
      <c r="BK229" s="180"/>
      <c r="BL229" s="180"/>
      <c r="BM229" s="181"/>
      <c r="BN229" s="189"/>
      <c r="BO229" s="169"/>
      <c r="BP229" s="169"/>
      <c r="BQ229" s="169"/>
      <c r="BR229" s="169"/>
      <c r="BS229" s="169"/>
      <c r="BT229" s="169"/>
      <c r="BU229" s="170"/>
      <c r="BV229" s="7"/>
      <c r="BW229" s="7"/>
      <c r="BY229" s="14" t="s">
        <v>300</v>
      </c>
    </row>
    <row r="230" s="7" customFormat="1" ht="13.5" customHeight="1" thickBot="1">
      <c r="BY230" s="14" t="s">
        <v>301</v>
      </c>
    </row>
    <row r="231" spans="1:77" s="2" customFormat="1" ht="13.5">
      <c r="A231" s="7"/>
      <c r="B231" s="182">
        <v>21</v>
      </c>
      <c r="C231" s="105" t="s">
        <v>5</v>
      </c>
      <c r="D231" s="105"/>
      <c r="E231" s="105"/>
      <c r="F231" s="105"/>
      <c r="G231" s="105"/>
      <c r="H231" s="105"/>
      <c r="I231" s="105"/>
      <c r="J231" s="105"/>
      <c r="K231" s="106"/>
      <c r="L231" s="111" t="s">
        <v>6</v>
      </c>
      <c r="M231" s="111"/>
      <c r="N231" s="111"/>
      <c r="O231" s="111"/>
      <c r="P231" s="111"/>
      <c r="Q231" s="111"/>
      <c r="R231" s="111"/>
      <c r="S231" s="111"/>
      <c r="T231" s="111"/>
      <c r="U231" s="111" t="s">
        <v>7</v>
      </c>
      <c r="V231" s="111"/>
      <c r="W231" s="111"/>
      <c r="X231" s="111"/>
      <c r="Y231" s="111"/>
      <c r="Z231" s="111"/>
      <c r="AA231" s="111"/>
      <c r="AB231" s="111"/>
      <c r="AC231" s="112"/>
      <c r="AD231" s="7"/>
      <c r="AE231" s="7"/>
      <c r="AF231" s="113" t="s">
        <v>8</v>
      </c>
      <c r="AG231" s="114"/>
      <c r="AH231" s="114"/>
      <c r="AI231" s="114"/>
      <c r="AJ231" s="114"/>
      <c r="AK231" s="114"/>
      <c r="AL231" s="114"/>
      <c r="AM231" s="114"/>
      <c r="AN231" s="114"/>
      <c r="AO231" s="111" t="s">
        <v>9</v>
      </c>
      <c r="AP231" s="111"/>
      <c r="AQ231" s="111"/>
      <c r="AR231" s="111"/>
      <c r="AS231" s="111"/>
      <c r="AT231" s="111"/>
      <c r="AU231" s="111"/>
      <c r="AV231" s="111"/>
      <c r="AW231" s="111"/>
      <c r="AX231" s="111" t="s">
        <v>10</v>
      </c>
      <c r="AY231" s="111"/>
      <c r="AZ231" s="111"/>
      <c r="BA231" s="111"/>
      <c r="BB231" s="111"/>
      <c r="BC231" s="111"/>
      <c r="BD231" s="111"/>
      <c r="BE231" s="111"/>
      <c r="BF231" s="112"/>
      <c r="BG231" s="7"/>
      <c r="BH231" s="7"/>
      <c r="BI231" s="185" t="s">
        <v>1387</v>
      </c>
      <c r="BJ231" s="186"/>
      <c r="BK231" s="186"/>
      <c r="BL231" s="186"/>
      <c r="BM231" s="186"/>
      <c r="BN231" s="186"/>
      <c r="BO231" s="186"/>
      <c r="BP231" s="186"/>
      <c r="BQ231" s="186"/>
      <c r="BR231" s="186"/>
      <c r="BS231" s="186"/>
      <c r="BT231" s="186"/>
      <c r="BU231" s="187"/>
      <c r="BV231" s="7"/>
      <c r="BW231" s="7"/>
      <c r="BY231" s="14" t="s">
        <v>302</v>
      </c>
    </row>
    <row r="232" spans="1:77" s="2" customFormat="1" ht="13.5">
      <c r="A232" s="7"/>
      <c r="B232" s="183"/>
      <c r="C232" s="107"/>
      <c r="D232" s="107"/>
      <c r="E232" s="107"/>
      <c r="F232" s="107"/>
      <c r="G232" s="107"/>
      <c r="H232" s="107"/>
      <c r="I232" s="107"/>
      <c r="J232" s="107"/>
      <c r="K232" s="108"/>
      <c r="L232" s="145"/>
      <c r="M232" s="145"/>
      <c r="N232" s="145"/>
      <c r="O232" s="145"/>
      <c r="P232" s="145"/>
      <c r="Q232" s="145"/>
      <c r="R232" s="145"/>
      <c r="S232" s="145"/>
      <c r="T232" s="145"/>
      <c r="U232" s="145"/>
      <c r="V232" s="145"/>
      <c r="W232" s="145"/>
      <c r="X232" s="145"/>
      <c r="Y232" s="145"/>
      <c r="Z232" s="145"/>
      <c r="AA232" s="145"/>
      <c r="AB232" s="145"/>
      <c r="AC232" s="147"/>
      <c r="AD232" s="7"/>
      <c r="AE232" s="7"/>
      <c r="AF232" s="115"/>
      <c r="AG232" s="116"/>
      <c r="AH232" s="116"/>
      <c r="AI232" s="116"/>
      <c r="AJ232" s="116"/>
      <c r="AK232" s="116"/>
      <c r="AL232" s="116"/>
      <c r="AM232" s="116"/>
      <c r="AN232" s="116"/>
      <c r="AO232" s="145"/>
      <c r="AP232" s="145"/>
      <c r="AQ232" s="145"/>
      <c r="AR232" s="145"/>
      <c r="AS232" s="145"/>
      <c r="AT232" s="145"/>
      <c r="AU232" s="145"/>
      <c r="AV232" s="145"/>
      <c r="AW232" s="145"/>
      <c r="AX232" s="145"/>
      <c r="AY232" s="145"/>
      <c r="AZ232" s="145"/>
      <c r="BA232" s="145"/>
      <c r="BB232" s="145"/>
      <c r="BC232" s="145"/>
      <c r="BD232" s="145"/>
      <c r="BE232" s="145"/>
      <c r="BF232" s="147"/>
      <c r="BG232" s="7"/>
      <c r="BH232" s="7"/>
      <c r="BI232" s="190"/>
      <c r="BJ232" s="191"/>
      <c r="BK232" s="191"/>
      <c r="BL232" s="191"/>
      <c r="BM232" s="191"/>
      <c r="BN232" s="191"/>
      <c r="BO232" s="191"/>
      <c r="BP232" s="191"/>
      <c r="BQ232" s="191"/>
      <c r="BR232" s="191"/>
      <c r="BS232" s="191"/>
      <c r="BT232" s="191"/>
      <c r="BU232" s="192"/>
      <c r="BV232" s="7"/>
      <c r="BW232" s="7"/>
      <c r="BY232" s="14" t="s">
        <v>303</v>
      </c>
    </row>
    <row r="233" spans="1:77" s="2" customFormat="1" ht="14.25" thickBot="1">
      <c r="A233" s="7"/>
      <c r="B233" s="183"/>
      <c r="C233" s="109"/>
      <c r="D233" s="109"/>
      <c r="E233" s="109"/>
      <c r="F233" s="109"/>
      <c r="G233" s="109"/>
      <c r="H233" s="109"/>
      <c r="I233" s="109"/>
      <c r="J233" s="109"/>
      <c r="K233" s="110"/>
      <c r="L233" s="146"/>
      <c r="M233" s="146"/>
      <c r="N233" s="146"/>
      <c r="O233" s="146"/>
      <c r="P233" s="146"/>
      <c r="Q233" s="146"/>
      <c r="R233" s="146"/>
      <c r="S233" s="146"/>
      <c r="T233" s="146"/>
      <c r="U233" s="146"/>
      <c r="V233" s="146"/>
      <c r="W233" s="146"/>
      <c r="X233" s="146"/>
      <c r="Y233" s="146"/>
      <c r="Z233" s="146"/>
      <c r="AA233" s="146"/>
      <c r="AB233" s="146"/>
      <c r="AC233" s="148"/>
      <c r="AD233" s="7"/>
      <c r="AE233" s="7"/>
      <c r="AF233" s="117"/>
      <c r="AG233" s="118"/>
      <c r="AH233" s="118"/>
      <c r="AI233" s="118"/>
      <c r="AJ233" s="118"/>
      <c r="AK233" s="118"/>
      <c r="AL233" s="118"/>
      <c r="AM233" s="118"/>
      <c r="AN233" s="118"/>
      <c r="AO233" s="146"/>
      <c r="AP233" s="146"/>
      <c r="AQ233" s="146"/>
      <c r="AR233" s="146"/>
      <c r="AS233" s="146"/>
      <c r="AT233" s="146"/>
      <c r="AU233" s="146"/>
      <c r="AV233" s="146"/>
      <c r="AW233" s="146"/>
      <c r="AX233" s="146"/>
      <c r="AY233" s="146"/>
      <c r="AZ233" s="146"/>
      <c r="BA233" s="146"/>
      <c r="BB233" s="146"/>
      <c r="BC233" s="146"/>
      <c r="BD233" s="146"/>
      <c r="BE233" s="146"/>
      <c r="BF233" s="148"/>
      <c r="BG233" s="7"/>
      <c r="BH233" s="7"/>
      <c r="BI233" s="193"/>
      <c r="BJ233" s="194"/>
      <c r="BK233" s="194"/>
      <c r="BL233" s="194"/>
      <c r="BM233" s="194"/>
      <c r="BN233" s="194"/>
      <c r="BO233" s="194"/>
      <c r="BP233" s="194"/>
      <c r="BQ233" s="194"/>
      <c r="BR233" s="194"/>
      <c r="BS233" s="194"/>
      <c r="BT233" s="194"/>
      <c r="BU233" s="195"/>
      <c r="BV233" s="7"/>
      <c r="BW233" s="7"/>
      <c r="BY233" s="14" t="s">
        <v>304</v>
      </c>
    </row>
    <row r="234" spans="2:77" s="7" customFormat="1" ht="4.5" customHeight="1">
      <c r="B234" s="183"/>
      <c r="BY234" s="14" t="s">
        <v>305</v>
      </c>
    </row>
    <row r="235" spans="2:77" s="7" customFormat="1" ht="4.5" customHeight="1" thickBot="1">
      <c r="B235" s="183"/>
      <c r="BY235" s="14" t="s">
        <v>306</v>
      </c>
    </row>
    <row r="236" spans="1:77" s="2" customFormat="1" ht="13.5" customHeight="1">
      <c r="A236" s="7"/>
      <c r="B236" s="183"/>
      <c r="C236" s="133" t="s">
        <v>11</v>
      </c>
      <c r="D236" s="114"/>
      <c r="E236" s="114"/>
      <c r="F236" s="149"/>
      <c r="G236" s="150"/>
      <c r="H236" s="11"/>
      <c r="I236" s="11"/>
      <c r="J236" s="135" t="s">
        <v>12</v>
      </c>
      <c r="K236" s="136"/>
      <c r="L236" s="136"/>
      <c r="M236" s="137"/>
      <c r="N236" s="143"/>
      <c r="O236" s="121"/>
      <c r="P236" s="121"/>
      <c r="Q236" s="121"/>
      <c r="R236" s="119" t="s">
        <v>13</v>
      </c>
      <c r="S236" s="119"/>
      <c r="T236" s="121"/>
      <c r="U236" s="121"/>
      <c r="V236" s="119" t="s">
        <v>14</v>
      </c>
      <c r="W236" s="119"/>
      <c r="X236" s="121"/>
      <c r="Y236" s="121"/>
      <c r="Z236" s="123" t="s">
        <v>15</v>
      </c>
      <c r="AA236" s="124"/>
      <c r="AB236" s="7"/>
      <c r="AC236" s="161" t="s">
        <v>24</v>
      </c>
      <c r="AD236" s="162"/>
      <c r="AE236" s="162"/>
      <c r="AF236" s="162"/>
      <c r="AG236" s="162"/>
      <c r="AH236" s="162"/>
      <c r="AI236" s="162"/>
      <c r="AJ236" s="162"/>
      <c r="AK236" s="162"/>
      <c r="AL236" s="162"/>
      <c r="AM236" s="162"/>
      <c r="AN236" s="165"/>
      <c r="AO236" s="166"/>
      <c r="AP236" s="166"/>
      <c r="AQ236" s="166"/>
      <c r="AR236" s="166"/>
      <c r="AS236" s="166"/>
      <c r="AT236" s="166"/>
      <c r="AU236" s="166"/>
      <c r="AV236" s="166"/>
      <c r="AW236" s="166"/>
      <c r="AX236" s="166"/>
      <c r="AY236" s="166"/>
      <c r="AZ236" s="166"/>
      <c r="BA236" s="166"/>
      <c r="BB236" s="166"/>
      <c r="BC236" s="166"/>
      <c r="BD236" s="166"/>
      <c r="BE236" s="166"/>
      <c r="BF236" s="166"/>
      <c r="BG236" s="167"/>
      <c r="BH236" s="7"/>
      <c r="BI236" s="7"/>
      <c r="BJ236" s="7"/>
      <c r="BK236" s="7"/>
      <c r="BL236" s="7"/>
      <c r="BM236" s="7"/>
      <c r="BN236" s="7"/>
      <c r="BO236" s="7"/>
      <c r="BP236" s="7"/>
      <c r="BQ236" s="7"/>
      <c r="BR236" s="7"/>
      <c r="BS236" s="7"/>
      <c r="BT236" s="7"/>
      <c r="BU236" s="7"/>
      <c r="BV236" s="7"/>
      <c r="BW236" s="7"/>
      <c r="BY236" s="14" t="s">
        <v>307</v>
      </c>
    </row>
    <row r="237" spans="1:77" s="2" customFormat="1" ht="14.25" thickBot="1">
      <c r="A237" s="7"/>
      <c r="B237" s="183"/>
      <c r="C237" s="134"/>
      <c r="D237" s="118"/>
      <c r="E237" s="118"/>
      <c r="F237" s="151"/>
      <c r="G237" s="152"/>
      <c r="H237" s="11"/>
      <c r="I237" s="11"/>
      <c r="J237" s="138"/>
      <c r="K237" s="139"/>
      <c r="L237" s="139"/>
      <c r="M237" s="140"/>
      <c r="N237" s="144"/>
      <c r="O237" s="122"/>
      <c r="P237" s="122"/>
      <c r="Q237" s="122"/>
      <c r="R237" s="120"/>
      <c r="S237" s="120"/>
      <c r="T237" s="122"/>
      <c r="U237" s="122"/>
      <c r="V237" s="120"/>
      <c r="W237" s="120"/>
      <c r="X237" s="122"/>
      <c r="Y237" s="122"/>
      <c r="Z237" s="125"/>
      <c r="AA237" s="126"/>
      <c r="AB237" s="7"/>
      <c r="AC237" s="163"/>
      <c r="AD237" s="164"/>
      <c r="AE237" s="164"/>
      <c r="AF237" s="164"/>
      <c r="AG237" s="164"/>
      <c r="AH237" s="164"/>
      <c r="AI237" s="164"/>
      <c r="AJ237" s="164"/>
      <c r="AK237" s="164"/>
      <c r="AL237" s="164"/>
      <c r="AM237" s="164"/>
      <c r="AN237" s="168"/>
      <c r="AO237" s="169"/>
      <c r="AP237" s="169"/>
      <c r="AQ237" s="169"/>
      <c r="AR237" s="169"/>
      <c r="AS237" s="169"/>
      <c r="AT237" s="169"/>
      <c r="AU237" s="169"/>
      <c r="AV237" s="169"/>
      <c r="AW237" s="169"/>
      <c r="AX237" s="169"/>
      <c r="AY237" s="169"/>
      <c r="AZ237" s="169"/>
      <c r="BA237" s="169"/>
      <c r="BB237" s="169"/>
      <c r="BC237" s="169"/>
      <c r="BD237" s="169"/>
      <c r="BE237" s="169"/>
      <c r="BF237" s="169"/>
      <c r="BG237" s="170"/>
      <c r="BH237" s="7"/>
      <c r="BI237" s="7"/>
      <c r="BJ237" s="7"/>
      <c r="BK237" s="7"/>
      <c r="BL237" s="7"/>
      <c r="BM237" s="7"/>
      <c r="BN237" s="7"/>
      <c r="BO237" s="7"/>
      <c r="BP237" s="7"/>
      <c r="BQ237" s="7"/>
      <c r="BR237" s="7"/>
      <c r="BS237" s="7"/>
      <c r="BT237" s="7"/>
      <c r="BU237" s="7"/>
      <c r="BV237" s="7"/>
      <c r="BW237" s="7"/>
      <c r="BY237" s="14" t="s">
        <v>308</v>
      </c>
    </row>
    <row r="238" spans="2:77" s="7" customFormat="1" ht="4.5" customHeight="1" thickBot="1">
      <c r="B238" s="183"/>
      <c r="Z238" s="12"/>
      <c r="AA238" s="12"/>
      <c r="AB238" s="12"/>
      <c r="AC238" s="12"/>
      <c r="BY238" s="14" t="s">
        <v>309</v>
      </c>
    </row>
    <row r="239" spans="1:77" s="2" customFormat="1" ht="13.5" customHeight="1">
      <c r="A239" s="7"/>
      <c r="B239" s="183"/>
      <c r="C239" s="127" t="s">
        <v>27</v>
      </c>
      <c r="D239" s="128"/>
      <c r="E239" s="128"/>
      <c r="F239" s="128"/>
      <c r="G239" s="128"/>
      <c r="H239" s="128"/>
      <c r="I239" s="128"/>
      <c r="J239" s="128"/>
      <c r="K239" s="129"/>
      <c r="L239" s="153"/>
      <c r="M239" s="154"/>
      <c r="N239" s="154"/>
      <c r="O239" s="154"/>
      <c r="P239" s="157" t="s">
        <v>13</v>
      </c>
      <c r="Q239" s="157"/>
      <c r="R239" s="154"/>
      <c r="S239" s="154"/>
      <c r="T239" s="157" t="s">
        <v>25</v>
      </c>
      <c r="U239" s="157"/>
      <c r="V239" s="154"/>
      <c r="W239" s="154"/>
      <c r="X239" s="157" t="s">
        <v>26</v>
      </c>
      <c r="Y239" s="159"/>
      <c r="Z239" s="7"/>
      <c r="AA239" s="7"/>
      <c r="AB239" s="7"/>
      <c r="AC239" s="7"/>
      <c r="AD239" s="7"/>
      <c r="AE239" s="7"/>
      <c r="AF239" s="113" t="s">
        <v>28</v>
      </c>
      <c r="AG239" s="114"/>
      <c r="AH239" s="114"/>
      <c r="AI239" s="114"/>
      <c r="AJ239" s="114"/>
      <c r="AK239" s="114"/>
      <c r="AL239" s="114"/>
      <c r="AM239" s="114"/>
      <c r="AN239" s="141"/>
      <c r="AO239" s="153"/>
      <c r="AP239" s="154"/>
      <c r="AQ239" s="154"/>
      <c r="AR239" s="157" t="s">
        <v>0</v>
      </c>
      <c r="AS239" s="154"/>
      <c r="AT239" s="154"/>
      <c r="AU239" s="154"/>
      <c r="AV239" s="154"/>
      <c r="AW239" s="157" t="s">
        <v>0</v>
      </c>
      <c r="AX239" s="154"/>
      <c r="AY239" s="154"/>
      <c r="AZ239" s="171"/>
      <c r="BA239" s="7"/>
      <c r="BB239" s="7"/>
      <c r="BC239" s="176" t="s">
        <v>69</v>
      </c>
      <c r="BD239" s="177"/>
      <c r="BE239" s="177"/>
      <c r="BF239" s="177"/>
      <c r="BG239" s="177"/>
      <c r="BH239" s="177"/>
      <c r="BI239" s="177"/>
      <c r="BJ239" s="177"/>
      <c r="BK239" s="177"/>
      <c r="BL239" s="177"/>
      <c r="BM239" s="178"/>
      <c r="BN239" s="188"/>
      <c r="BO239" s="166"/>
      <c r="BP239" s="166"/>
      <c r="BQ239" s="166"/>
      <c r="BR239" s="166"/>
      <c r="BS239" s="166"/>
      <c r="BT239" s="166"/>
      <c r="BU239" s="167"/>
      <c r="BV239" s="7"/>
      <c r="BW239" s="7"/>
      <c r="BY239" s="14" t="s">
        <v>310</v>
      </c>
    </row>
    <row r="240" spans="1:77" s="2" customFormat="1" ht="14.25" thickBot="1">
      <c r="A240" s="7"/>
      <c r="B240" s="184"/>
      <c r="C240" s="130"/>
      <c r="D240" s="131"/>
      <c r="E240" s="131"/>
      <c r="F240" s="131"/>
      <c r="G240" s="131"/>
      <c r="H240" s="131"/>
      <c r="I240" s="131"/>
      <c r="J240" s="131"/>
      <c r="K240" s="132"/>
      <c r="L240" s="155"/>
      <c r="M240" s="156"/>
      <c r="N240" s="156"/>
      <c r="O240" s="156"/>
      <c r="P240" s="158"/>
      <c r="Q240" s="158"/>
      <c r="R240" s="156"/>
      <c r="S240" s="156"/>
      <c r="T240" s="158"/>
      <c r="U240" s="158"/>
      <c r="V240" s="156"/>
      <c r="W240" s="156"/>
      <c r="X240" s="158"/>
      <c r="Y240" s="160"/>
      <c r="Z240" s="7"/>
      <c r="AA240" s="7"/>
      <c r="AB240" s="7"/>
      <c r="AC240" s="7"/>
      <c r="AD240" s="7"/>
      <c r="AE240" s="7"/>
      <c r="AF240" s="117"/>
      <c r="AG240" s="118"/>
      <c r="AH240" s="118"/>
      <c r="AI240" s="118"/>
      <c r="AJ240" s="118"/>
      <c r="AK240" s="118"/>
      <c r="AL240" s="118"/>
      <c r="AM240" s="118"/>
      <c r="AN240" s="142"/>
      <c r="AO240" s="155"/>
      <c r="AP240" s="156"/>
      <c r="AQ240" s="156"/>
      <c r="AR240" s="158"/>
      <c r="AS240" s="156"/>
      <c r="AT240" s="156"/>
      <c r="AU240" s="156"/>
      <c r="AV240" s="156"/>
      <c r="AW240" s="158"/>
      <c r="AX240" s="156"/>
      <c r="AY240" s="156"/>
      <c r="AZ240" s="172"/>
      <c r="BA240" s="7"/>
      <c r="BB240" s="7"/>
      <c r="BC240" s="179"/>
      <c r="BD240" s="180"/>
      <c r="BE240" s="180"/>
      <c r="BF240" s="180"/>
      <c r="BG240" s="180"/>
      <c r="BH240" s="180"/>
      <c r="BI240" s="180"/>
      <c r="BJ240" s="180"/>
      <c r="BK240" s="180"/>
      <c r="BL240" s="180"/>
      <c r="BM240" s="181"/>
      <c r="BN240" s="189"/>
      <c r="BO240" s="169"/>
      <c r="BP240" s="169"/>
      <c r="BQ240" s="169"/>
      <c r="BR240" s="169"/>
      <c r="BS240" s="169"/>
      <c r="BT240" s="169"/>
      <c r="BU240" s="170"/>
      <c r="BV240" s="7"/>
      <c r="BW240" s="7"/>
      <c r="BY240" s="14" t="s">
        <v>311</v>
      </c>
    </row>
    <row r="241" s="7" customFormat="1" ht="14.25" thickBot="1">
      <c r="BY241" s="14" t="s">
        <v>312</v>
      </c>
    </row>
    <row r="242" spans="1:77" s="2" customFormat="1" ht="13.5">
      <c r="A242" s="7"/>
      <c r="B242" s="182">
        <v>22</v>
      </c>
      <c r="C242" s="105" t="s">
        <v>5</v>
      </c>
      <c r="D242" s="105"/>
      <c r="E242" s="105"/>
      <c r="F242" s="105"/>
      <c r="G242" s="105"/>
      <c r="H242" s="105"/>
      <c r="I242" s="105"/>
      <c r="J242" s="105"/>
      <c r="K242" s="106"/>
      <c r="L242" s="111" t="s">
        <v>6</v>
      </c>
      <c r="M242" s="111"/>
      <c r="N242" s="111"/>
      <c r="O242" s="111"/>
      <c r="P242" s="111"/>
      <c r="Q242" s="111"/>
      <c r="R242" s="111"/>
      <c r="S242" s="111"/>
      <c r="T242" s="111"/>
      <c r="U242" s="111" t="s">
        <v>7</v>
      </c>
      <c r="V242" s="111"/>
      <c r="W242" s="111"/>
      <c r="X242" s="111"/>
      <c r="Y242" s="111"/>
      <c r="Z242" s="111"/>
      <c r="AA242" s="111"/>
      <c r="AB242" s="111"/>
      <c r="AC242" s="112"/>
      <c r="AD242" s="7"/>
      <c r="AE242" s="7"/>
      <c r="AF242" s="113" t="s">
        <v>8</v>
      </c>
      <c r="AG242" s="114"/>
      <c r="AH242" s="114"/>
      <c r="AI242" s="114"/>
      <c r="AJ242" s="114"/>
      <c r="AK242" s="114"/>
      <c r="AL242" s="114"/>
      <c r="AM242" s="114"/>
      <c r="AN242" s="114"/>
      <c r="AO242" s="111" t="s">
        <v>9</v>
      </c>
      <c r="AP242" s="111"/>
      <c r="AQ242" s="111"/>
      <c r="AR242" s="111"/>
      <c r="AS242" s="111"/>
      <c r="AT242" s="111"/>
      <c r="AU242" s="111"/>
      <c r="AV242" s="111"/>
      <c r="AW242" s="111"/>
      <c r="AX242" s="111" t="s">
        <v>10</v>
      </c>
      <c r="AY242" s="111"/>
      <c r="AZ242" s="111"/>
      <c r="BA242" s="111"/>
      <c r="BB242" s="111"/>
      <c r="BC242" s="111"/>
      <c r="BD242" s="111"/>
      <c r="BE242" s="111"/>
      <c r="BF242" s="112"/>
      <c r="BG242" s="7"/>
      <c r="BH242" s="7"/>
      <c r="BI242" s="185" t="s">
        <v>1387</v>
      </c>
      <c r="BJ242" s="186"/>
      <c r="BK242" s="186"/>
      <c r="BL242" s="186"/>
      <c r="BM242" s="186"/>
      <c r="BN242" s="186"/>
      <c r="BO242" s="186"/>
      <c r="BP242" s="186"/>
      <c r="BQ242" s="186"/>
      <c r="BR242" s="186"/>
      <c r="BS242" s="186"/>
      <c r="BT242" s="186"/>
      <c r="BU242" s="187"/>
      <c r="BV242" s="7"/>
      <c r="BW242" s="7"/>
      <c r="BY242" s="14" t="s">
        <v>313</v>
      </c>
    </row>
    <row r="243" spans="1:77" s="2" customFormat="1" ht="13.5">
      <c r="A243" s="7"/>
      <c r="B243" s="183"/>
      <c r="C243" s="107"/>
      <c r="D243" s="107"/>
      <c r="E243" s="107"/>
      <c r="F243" s="107"/>
      <c r="G243" s="107"/>
      <c r="H243" s="107"/>
      <c r="I243" s="107"/>
      <c r="J243" s="107"/>
      <c r="K243" s="108"/>
      <c r="L243" s="145"/>
      <c r="M243" s="145"/>
      <c r="N243" s="145"/>
      <c r="O243" s="145"/>
      <c r="P243" s="145"/>
      <c r="Q243" s="145"/>
      <c r="R243" s="145"/>
      <c r="S243" s="145"/>
      <c r="T243" s="145"/>
      <c r="U243" s="145"/>
      <c r="V243" s="145"/>
      <c r="W243" s="145"/>
      <c r="X243" s="145"/>
      <c r="Y243" s="145"/>
      <c r="Z243" s="145"/>
      <c r="AA243" s="145"/>
      <c r="AB243" s="145"/>
      <c r="AC243" s="147"/>
      <c r="AD243" s="7"/>
      <c r="AE243" s="7"/>
      <c r="AF243" s="115"/>
      <c r="AG243" s="116"/>
      <c r="AH243" s="116"/>
      <c r="AI243" s="116"/>
      <c r="AJ243" s="116"/>
      <c r="AK243" s="116"/>
      <c r="AL243" s="116"/>
      <c r="AM243" s="116"/>
      <c r="AN243" s="116"/>
      <c r="AO243" s="145"/>
      <c r="AP243" s="145"/>
      <c r="AQ243" s="145"/>
      <c r="AR243" s="145"/>
      <c r="AS243" s="145"/>
      <c r="AT243" s="145"/>
      <c r="AU243" s="145"/>
      <c r="AV243" s="145"/>
      <c r="AW243" s="145"/>
      <c r="AX243" s="145"/>
      <c r="AY243" s="145"/>
      <c r="AZ243" s="145"/>
      <c r="BA243" s="145"/>
      <c r="BB243" s="145"/>
      <c r="BC243" s="145"/>
      <c r="BD243" s="145"/>
      <c r="BE243" s="145"/>
      <c r="BF243" s="147"/>
      <c r="BG243" s="7"/>
      <c r="BH243" s="7"/>
      <c r="BI243" s="190"/>
      <c r="BJ243" s="191"/>
      <c r="BK243" s="191"/>
      <c r="BL243" s="191"/>
      <c r="BM243" s="191"/>
      <c r="BN243" s="191"/>
      <c r="BO243" s="191"/>
      <c r="BP243" s="191"/>
      <c r="BQ243" s="191"/>
      <c r="BR243" s="191"/>
      <c r="BS243" s="191"/>
      <c r="BT243" s="191"/>
      <c r="BU243" s="192"/>
      <c r="BV243" s="7"/>
      <c r="BW243" s="7"/>
      <c r="BY243" s="14" t="s">
        <v>314</v>
      </c>
    </row>
    <row r="244" spans="1:77" s="2" customFormat="1" ht="14.25" thickBot="1">
      <c r="A244" s="7"/>
      <c r="B244" s="183"/>
      <c r="C244" s="109"/>
      <c r="D244" s="109"/>
      <c r="E244" s="109"/>
      <c r="F244" s="109"/>
      <c r="G244" s="109"/>
      <c r="H244" s="109"/>
      <c r="I244" s="109"/>
      <c r="J244" s="109"/>
      <c r="K244" s="110"/>
      <c r="L244" s="146"/>
      <c r="M244" s="146"/>
      <c r="N244" s="146"/>
      <c r="O244" s="146"/>
      <c r="P244" s="146"/>
      <c r="Q244" s="146"/>
      <c r="R244" s="146"/>
      <c r="S244" s="146"/>
      <c r="T244" s="146"/>
      <c r="U244" s="146"/>
      <c r="V244" s="146"/>
      <c r="W244" s="146"/>
      <c r="X244" s="146"/>
      <c r="Y244" s="146"/>
      <c r="Z244" s="146"/>
      <c r="AA244" s="146"/>
      <c r="AB244" s="146"/>
      <c r="AC244" s="148"/>
      <c r="AD244" s="7"/>
      <c r="AE244" s="7"/>
      <c r="AF244" s="117"/>
      <c r="AG244" s="118"/>
      <c r="AH244" s="118"/>
      <c r="AI244" s="118"/>
      <c r="AJ244" s="118"/>
      <c r="AK244" s="118"/>
      <c r="AL244" s="118"/>
      <c r="AM244" s="118"/>
      <c r="AN244" s="118"/>
      <c r="AO244" s="146"/>
      <c r="AP244" s="146"/>
      <c r="AQ244" s="146"/>
      <c r="AR244" s="146"/>
      <c r="AS244" s="146"/>
      <c r="AT244" s="146"/>
      <c r="AU244" s="146"/>
      <c r="AV244" s="146"/>
      <c r="AW244" s="146"/>
      <c r="AX244" s="146"/>
      <c r="AY244" s="146"/>
      <c r="AZ244" s="146"/>
      <c r="BA244" s="146"/>
      <c r="BB244" s="146"/>
      <c r="BC244" s="146"/>
      <c r="BD244" s="146"/>
      <c r="BE244" s="146"/>
      <c r="BF244" s="148"/>
      <c r="BG244" s="7"/>
      <c r="BH244" s="7"/>
      <c r="BI244" s="193"/>
      <c r="BJ244" s="194"/>
      <c r="BK244" s="194"/>
      <c r="BL244" s="194"/>
      <c r="BM244" s="194"/>
      <c r="BN244" s="194"/>
      <c r="BO244" s="194"/>
      <c r="BP244" s="194"/>
      <c r="BQ244" s="194"/>
      <c r="BR244" s="194"/>
      <c r="BS244" s="194"/>
      <c r="BT244" s="194"/>
      <c r="BU244" s="195"/>
      <c r="BV244" s="7"/>
      <c r="BW244" s="7"/>
      <c r="BY244" s="14" t="s">
        <v>315</v>
      </c>
    </row>
    <row r="245" spans="2:77" s="7" customFormat="1" ht="4.5" customHeight="1">
      <c r="B245" s="183"/>
      <c r="BY245" s="14" t="s">
        <v>316</v>
      </c>
    </row>
    <row r="246" spans="2:77" s="7" customFormat="1" ht="4.5" customHeight="1" thickBot="1">
      <c r="B246" s="183"/>
      <c r="BY246" s="14" t="s">
        <v>317</v>
      </c>
    </row>
    <row r="247" spans="1:77" s="2" customFormat="1" ht="13.5" customHeight="1">
      <c r="A247" s="7"/>
      <c r="B247" s="183"/>
      <c r="C247" s="133" t="s">
        <v>11</v>
      </c>
      <c r="D247" s="114"/>
      <c r="E247" s="114"/>
      <c r="F247" s="149"/>
      <c r="G247" s="150"/>
      <c r="H247" s="11"/>
      <c r="I247" s="11"/>
      <c r="J247" s="135" t="s">
        <v>12</v>
      </c>
      <c r="K247" s="136"/>
      <c r="L247" s="136"/>
      <c r="M247" s="137"/>
      <c r="N247" s="143"/>
      <c r="O247" s="121"/>
      <c r="P247" s="121"/>
      <c r="Q247" s="121"/>
      <c r="R247" s="119" t="s">
        <v>13</v>
      </c>
      <c r="S247" s="119"/>
      <c r="T247" s="121"/>
      <c r="U247" s="121"/>
      <c r="V247" s="119" t="s">
        <v>14</v>
      </c>
      <c r="W247" s="119"/>
      <c r="X247" s="121"/>
      <c r="Y247" s="121"/>
      <c r="Z247" s="123" t="s">
        <v>15</v>
      </c>
      <c r="AA247" s="124"/>
      <c r="AB247" s="7"/>
      <c r="AC247" s="161" t="s">
        <v>24</v>
      </c>
      <c r="AD247" s="162"/>
      <c r="AE247" s="162"/>
      <c r="AF247" s="162"/>
      <c r="AG247" s="162"/>
      <c r="AH247" s="162"/>
      <c r="AI247" s="162"/>
      <c r="AJ247" s="162"/>
      <c r="AK247" s="162"/>
      <c r="AL247" s="162"/>
      <c r="AM247" s="162"/>
      <c r="AN247" s="165"/>
      <c r="AO247" s="166"/>
      <c r="AP247" s="166"/>
      <c r="AQ247" s="166"/>
      <c r="AR247" s="166"/>
      <c r="AS247" s="166"/>
      <c r="AT247" s="166"/>
      <c r="AU247" s="166"/>
      <c r="AV247" s="166"/>
      <c r="AW247" s="166"/>
      <c r="AX247" s="166"/>
      <c r="AY247" s="166"/>
      <c r="AZ247" s="166"/>
      <c r="BA247" s="166"/>
      <c r="BB247" s="166"/>
      <c r="BC247" s="166"/>
      <c r="BD247" s="166"/>
      <c r="BE247" s="166"/>
      <c r="BF247" s="166"/>
      <c r="BG247" s="167"/>
      <c r="BH247" s="7"/>
      <c r="BI247" s="7"/>
      <c r="BJ247" s="7"/>
      <c r="BK247" s="7"/>
      <c r="BL247" s="7"/>
      <c r="BM247" s="7"/>
      <c r="BN247" s="7"/>
      <c r="BO247" s="7"/>
      <c r="BP247" s="7"/>
      <c r="BQ247" s="7"/>
      <c r="BR247" s="7"/>
      <c r="BS247" s="7"/>
      <c r="BT247" s="7"/>
      <c r="BU247" s="7"/>
      <c r="BV247" s="7"/>
      <c r="BW247" s="7"/>
      <c r="BY247" s="14" t="s">
        <v>318</v>
      </c>
    </row>
    <row r="248" spans="1:77" s="2" customFormat="1" ht="14.25" thickBot="1">
      <c r="A248" s="7"/>
      <c r="B248" s="183"/>
      <c r="C248" s="134"/>
      <c r="D248" s="118"/>
      <c r="E248" s="118"/>
      <c r="F248" s="151"/>
      <c r="G248" s="152"/>
      <c r="H248" s="11"/>
      <c r="I248" s="11"/>
      <c r="J248" s="138"/>
      <c r="K248" s="139"/>
      <c r="L248" s="139"/>
      <c r="M248" s="140"/>
      <c r="N248" s="144"/>
      <c r="O248" s="122"/>
      <c r="P248" s="122"/>
      <c r="Q248" s="122"/>
      <c r="R248" s="120"/>
      <c r="S248" s="120"/>
      <c r="T248" s="122"/>
      <c r="U248" s="122"/>
      <c r="V248" s="120"/>
      <c r="W248" s="120"/>
      <c r="X248" s="122"/>
      <c r="Y248" s="122"/>
      <c r="Z248" s="125"/>
      <c r="AA248" s="126"/>
      <c r="AB248" s="7"/>
      <c r="AC248" s="163"/>
      <c r="AD248" s="164"/>
      <c r="AE248" s="164"/>
      <c r="AF248" s="164"/>
      <c r="AG248" s="164"/>
      <c r="AH248" s="164"/>
      <c r="AI248" s="164"/>
      <c r="AJ248" s="164"/>
      <c r="AK248" s="164"/>
      <c r="AL248" s="164"/>
      <c r="AM248" s="164"/>
      <c r="AN248" s="168"/>
      <c r="AO248" s="169"/>
      <c r="AP248" s="169"/>
      <c r="AQ248" s="169"/>
      <c r="AR248" s="169"/>
      <c r="AS248" s="169"/>
      <c r="AT248" s="169"/>
      <c r="AU248" s="169"/>
      <c r="AV248" s="169"/>
      <c r="AW248" s="169"/>
      <c r="AX248" s="169"/>
      <c r="AY248" s="169"/>
      <c r="AZ248" s="169"/>
      <c r="BA248" s="169"/>
      <c r="BB248" s="169"/>
      <c r="BC248" s="169"/>
      <c r="BD248" s="169"/>
      <c r="BE248" s="169"/>
      <c r="BF248" s="169"/>
      <c r="BG248" s="170"/>
      <c r="BH248" s="7"/>
      <c r="BI248" s="7"/>
      <c r="BJ248" s="7"/>
      <c r="BK248" s="7"/>
      <c r="BL248" s="7"/>
      <c r="BM248" s="7"/>
      <c r="BN248" s="7"/>
      <c r="BO248" s="7"/>
      <c r="BP248" s="7"/>
      <c r="BQ248" s="7"/>
      <c r="BR248" s="7"/>
      <c r="BS248" s="7"/>
      <c r="BT248" s="7"/>
      <c r="BU248" s="7"/>
      <c r="BV248" s="7"/>
      <c r="BW248" s="7"/>
      <c r="BY248" s="14" t="s">
        <v>319</v>
      </c>
    </row>
    <row r="249" spans="2:77" s="7" customFormat="1" ht="4.5" customHeight="1" thickBot="1">
      <c r="B249" s="183"/>
      <c r="Z249" s="12"/>
      <c r="AA249" s="12"/>
      <c r="AB249" s="12"/>
      <c r="AC249" s="12"/>
      <c r="BY249" s="14" t="s">
        <v>320</v>
      </c>
    </row>
    <row r="250" spans="1:77" s="2" customFormat="1" ht="13.5" customHeight="1">
      <c r="A250" s="7"/>
      <c r="B250" s="183"/>
      <c r="C250" s="127" t="s">
        <v>27</v>
      </c>
      <c r="D250" s="128"/>
      <c r="E250" s="128"/>
      <c r="F250" s="128"/>
      <c r="G250" s="128"/>
      <c r="H250" s="128"/>
      <c r="I250" s="128"/>
      <c r="J250" s="128"/>
      <c r="K250" s="129"/>
      <c r="L250" s="153"/>
      <c r="M250" s="154"/>
      <c r="N250" s="154"/>
      <c r="O250" s="154"/>
      <c r="P250" s="157" t="s">
        <v>13</v>
      </c>
      <c r="Q250" s="157"/>
      <c r="R250" s="154"/>
      <c r="S250" s="154"/>
      <c r="T250" s="157" t="s">
        <v>25</v>
      </c>
      <c r="U250" s="157"/>
      <c r="V250" s="154"/>
      <c r="W250" s="154"/>
      <c r="X250" s="157" t="s">
        <v>26</v>
      </c>
      <c r="Y250" s="159"/>
      <c r="Z250" s="7"/>
      <c r="AA250" s="7"/>
      <c r="AB250" s="7"/>
      <c r="AC250" s="7"/>
      <c r="AD250" s="7"/>
      <c r="AE250" s="7"/>
      <c r="AF250" s="113" t="s">
        <v>28</v>
      </c>
      <c r="AG250" s="114"/>
      <c r="AH250" s="114"/>
      <c r="AI250" s="114"/>
      <c r="AJ250" s="114"/>
      <c r="AK250" s="114"/>
      <c r="AL250" s="114"/>
      <c r="AM250" s="114"/>
      <c r="AN250" s="141"/>
      <c r="AO250" s="153"/>
      <c r="AP250" s="154"/>
      <c r="AQ250" s="154"/>
      <c r="AR250" s="157" t="s">
        <v>0</v>
      </c>
      <c r="AS250" s="154"/>
      <c r="AT250" s="154"/>
      <c r="AU250" s="154"/>
      <c r="AV250" s="154"/>
      <c r="AW250" s="157" t="s">
        <v>0</v>
      </c>
      <c r="AX250" s="154"/>
      <c r="AY250" s="154"/>
      <c r="AZ250" s="171"/>
      <c r="BA250" s="7"/>
      <c r="BB250" s="7"/>
      <c r="BC250" s="176" t="s">
        <v>69</v>
      </c>
      <c r="BD250" s="177"/>
      <c r="BE250" s="177"/>
      <c r="BF250" s="177"/>
      <c r="BG250" s="177"/>
      <c r="BH250" s="177"/>
      <c r="BI250" s="177"/>
      <c r="BJ250" s="177"/>
      <c r="BK250" s="177"/>
      <c r="BL250" s="177"/>
      <c r="BM250" s="178"/>
      <c r="BN250" s="188"/>
      <c r="BO250" s="166"/>
      <c r="BP250" s="166"/>
      <c r="BQ250" s="166"/>
      <c r="BR250" s="166"/>
      <c r="BS250" s="166"/>
      <c r="BT250" s="166"/>
      <c r="BU250" s="167"/>
      <c r="BV250" s="7"/>
      <c r="BW250" s="7"/>
      <c r="BY250" s="14" t="s">
        <v>321</v>
      </c>
    </row>
    <row r="251" spans="1:77" s="2" customFormat="1" ht="14.25" thickBot="1">
      <c r="A251" s="7"/>
      <c r="B251" s="184"/>
      <c r="C251" s="130"/>
      <c r="D251" s="131"/>
      <c r="E251" s="131"/>
      <c r="F251" s="131"/>
      <c r="G251" s="131"/>
      <c r="H251" s="131"/>
      <c r="I251" s="131"/>
      <c r="J251" s="131"/>
      <c r="K251" s="132"/>
      <c r="L251" s="155"/>
      <c r="M251" s="156"/>
      <c r="N251" s="156"/>
      <c r="O251" s="156"/>
      <c r="P251" s="158"/>
      <c r="Q251" s="158"/>
      <c r="R251" s="156"/>
      <c r="S251" s="156"/>
      <c r="T251" s="158"/>
      <c r="U251" s="158"/>
      <c r="V251" s="156"/>
      <c r="W251" s="156"/>
      <c r="X251" s="158"/>
      <c r="Y251" s="160"/>
      <c r="Z251" s="7"/>
      <c r="AA251" s="7"/>
      <c r="AB251" s="7"/>
      <c r="AC251" s="7"/>
      <c r="AD251" s="7"/>
      <c r="AE251" s="7"/>
      <c r="AF251" s="117"/>
      <c r="AG251" s="118"/>
      <c r="AH251" s="118"/>
      <c r="AI251" s="118"/>
      <c r="AJ251" s="118"/>
      <c r="AK251" s="118"/>
      <c r="AL251" s="118"/>
      <c r="AM251" s="118"/>
      <c r="AN251" s="142"/>
      <c r="AO251" s="155"/>
      <c r="AP251" s="156"/>
      <c r="AQ251" s="156"/>
      <c r="AR251" s="158"/>
      <c r="AS251" s="156"/>
      <c r="AT251" s="156"/>
      <c r="AU251" s="156"/>
      <c r="AV251" s="156"/>
      <c r="AW251" s="158"/>
      <c r="AX251" s="156"/>
      <c r="AY251" s="156"/>
      <c r="AZ251" s="172"/>
      <c r="BA251" s="7"/>
      <c r="BB251" s="7"/>
      <c r="BC251" s="179"/>
      <c r="BD251" s="180"/>
      <c r="BE251" s="180"/>
      <c r="BF251" s="180"/>
      <c r="BG251" s="180"/>
      <c r="BH251" s="180"/>
      <c r="BI251" s="180"/>
      <c r="BJ251" s="180"/>
      <c r="BK251" s="180"/>
      <c r="BL251" s="180"/>
      <c r="BM251" s="181"/>
      <c r="BN251" s="189"/>
      <c r="BO251" s="169"/>
      <c r="BP251" s="169"/>
      <c r="BQ251" s="169"/>
      <c r="BR251" s="169"/>
      <c r="BS251" s="169"/>
      <c r="BT251" s="169"/>
      <c r="BU251" s="170"/>
      <c r="BV251" s="7"/>
      <c r="BW251" s="7"/>
      <c r="BY251" s="14" t="s">
        <v>322</v>
      </c>
    </row>
    <row r="252" s="7" customFormat="1" ht="14.25" thickBot="1">
      <c r="BY252" s="14" t="s">
        <v>323</v>
      </c>
    </row>
    <row r="253" spans="1:77" s="2" customFormat="1" ht="13.5">
      <c r="A253" s="7"/>
      <c r="B253" s="182">
        <v>23</v>
      </c>
      <c r="C253" s="105" t="s">
        <v>5</v>
      </c>
      <c r="D253" s="105"/>
      <c r="E253" s="105"/>
      <c r="F253" s="105"/>
      <c r="G253" s="105"/>
      <c r="H253" s="105"/>
      <c r="I253" s="105"/>
      <c r="J253" s="105"/>
      <c r="K253" s="106"/>
      <c r="L253" s="111" t="s">
        <v>6</v>
      </c>
      <c r="M253" s="111"/>
      <c r="N253" s="111"/>
      <c r="O253" s="111"/>
      <c r="P253" s="111"/>
      <c r="Q253" s="111"/>
      <c r="R253" s="111"/>
      <c r="S253" s="111"/>
      <c r="T253" s="111"/>
      <c r="U253" s="111" t="s">
        <v>7</v>
      </c>
      <c r="V253" s="111"/>
      <c r="W253" s="111"/>
      <c r="X253" s="111"/>
      <c r="Y253" s="111"/>
      <c r="Z253" s="111"/>
      <c r="AA253" s="111"/>
      <c r="AB253" s="111"/>
      <c r="AC253" s="112"/>
      <c r="AD253" s="7"/>
      <c r="AE253" s="7"/>
      <c r="AF253" s="113" t="s">
        <v>8</v>
      </c>
      <c r="AG253" s="114"/>
      <c r="AH253" s="114"/>
      <c r="AI253" s="114"/>
      <c r="AJ253" s="114"/>
      <c r="AK253" s="114"/>
      <c r="AL253" s="114"/>
      <c r="AM253" s="114"/>
      <c r="AN253" s="114"/>
      <c r="AO253" s="111" t="s">
        <v>9</v>
      </c>
      <c r="AP253" s="111"/>
      <c r="AQ253" s="111"/>
      <c r="AR253" s="111"/>
      <c r="AS253" s="111"/>
      <c r="AT253" s="111"/>
      <c r="AU253" s="111"/>
      <c r="AV253" s="111"/>
      <c r="AW253" s="111"/>
      <c r="AX253" s="111" t="s">
        <v>10</v>
      </c>
      <c r="AY253" s="111"/>
      <c r="AZ253" s="111"/>
      <c r="BA253" s="111"/>
      <c r="BB253" s="111"/>
      <c r="BC253" s="111"/>
      <c r="BD253" s="111"/>
      <c r="BE253" s="111"/>
      <c r="BF253" s="112"/>
      <c r="BG253" s="7"/>
      <c r="BH253" s="7"/>
      <c r="BI253" s="185" t="s">
        <v>1387</v>
      </c>
      <c r="BJ253" s="186"/>
      <c r="BK253" s="186"/>
      <c r="BL253" s="186"/>
      <c r="BM253" s="186"/>
      <c r="BN253" s="186"/>
      <c r="BO253" s="186"/>
      <c r="BP253" s="186"/>
      <c r="BQ253" s="186"/>
      <c r="BR253" s="186"/>
      <c r="BS253" s="186"/>
      <c r="BT253" s="186"/>
      <c r="BU253" s="187"/>
      <c r="BV253" s="7"/>
      <c r="BW253" s="7"/>
      <c r="BY253" s="14" t="s">
        <v>324</v>
      </c>
    </row>
    <row r="254" spans="1:77" s="2" customFormat="1" ht="13.5">
      <c r="A254" s="7"/>
      <c r="B254" s="183"/>
      <c r="C254" s="107"/>
      <c r="D254" s="107"/>
      <c r="E254" s="107"/>
      <c r="F254" s="107"/>
      <c r="G254" s="107"/>
      <c r="H254" s="107"/>
      <c r="I254" s="107"/>
      <c r="J254" s="107"/>
      <c r="K254" s="108"/>
      <c r="L254" s="145"/>
      <c r="M254" s="145"/>
      <c r="N254" s="145"/>
      <c r="O254" s="145"/>
      <c r="P254" s="145"/>
      <c r="Q254" s="145"/>
      <c r="R254" s="145"/>
      <c r="S254" s="145"/>
      <c r="T254" s="145"/>
      <c r="U254" s="145"/>
      <c r="V254" s="145"/>
      <c r="W254" s="145"/>
      <c r="X254" s="145"/>
      <c r="Y254" s="145"/>
      <c r="Z254" s="145"/>
      <c r="AA254" s="145"/>
      <c r="AB254" s="145"/>
      <c r="AC254" s="147"/>
      <c r="AD254" s="7"/>
      <c r="AE254" s="7"/>
      <c r="AF254" s="115"/>
      <c r="AG254" s="116"/>
      <c r="AH254" s="116"/>
      <c r="AI254" s="116"/>
      <c r="AJ254" s="116"/>
      <c r="AK254" s="116"/>
      <c r="AL254" s="116"/>
      <c r="AM254" s="116"/>
      <c r="AN254" s="116"/>
      <c r="AO254" s="145"/>
      <c r="AP254" s="145"/>
      <c r="AQ254" s="145"/>
      <c r="AR254" s="145"/>
      <c r="AS254" s="145"/>
      <c r="AT254" s="145"/>
      <c r="AU254" s="145"/>
      <c r="AV254" s="145"/>
      <c r="AW254" s="145"/>
      <c r="AX254" s="145"/>
      <c r="AY254" s="145"/>
      <c r="AZ254" s="145"/>
      <c r="BA254" s="145"/>
      <c r="BB254" s="145"/>
      <c r="BC254" s="145"/>
      <c r="BD254" s="145"/>
      <c r="BE254" s="145"/>
      <c r="BF254" s="147"/>
      <c r="BG254" s="7"/>
      <c r="BH254" s="7"/>
      <c r="BI254" s="190"/>
      <c r="BJ254" s="191"/>
      <c r="BK254" s="191"/>
      <c r="BL254" s="191"/>
      <c r="BM254" s="191"/>
      <c r="BN254" s="191"/>
      <c r="BO254" s="191"/>
      <c r="BP254" s="191"/>
      <c r="BQ254" s="191"/>
      <c r="BR254" s="191"/>
      <c r="BS254" s="191"/>
      <c r="BT254" s="191"/>
      <c r="BU254" s="192"/>
      <c r="BV254" s="7"/>
      <c r="BW254" s="7"/>
      <c r="BY254" s="14" t="s">
        <v>325</v>
      </c>
    </row>
    <row r="255" spans="1:77" s="2" customFormat="1" ht="14.25" thickBot="1">
      <c r="A255" s="7"/>
      <c r="B255" s="183"/>
      <c r="C255" s="109"/>
      <c r="D255" s="109"/>
      <c r="E255" s="109"/>
      <c r="F255" s="109"/>
      <c r="G255" s="109"/>
      <c r="H255" s="109"/>
      <c r="I255" s="109"/>
      <c r="J255" s="109"/>
      <c r="K255" s="110"/>
      <c r="L255" s="146"/>
      <c r="M255" s="146"/>
      <c r="N255" s="146"/>
      <c r="O255" s="146"/>
      <c r="P255" s="146"/>
      <c r="Q255" s="146"/>
      <c r="R255" s="146"/>
      <c r="S255" s="146"/>
      <c r="T255" s="146"/>
      <c r="U255" s="146"/>
      <c r="V255" s="146"/>
      <c r="W255" s="146"/>
      <c r="X255" s="146"/>
      <c r="Y255" s="146"/>
      <c r="Z255" s="146"/>
      <c r="AA255" s="146"/>
      <c r="AB255" s="146"/>
      <c r="AC255" s="148"/>
      <c r="AD255" s="7"/>
      <c r="AE255" s="7"/>
      <c r="AF255" s="117"/>
      <c r="AG255" s="118"/>
      <c r="AH255" s="118"/>
      <c r="AI255" s="118"/>
      <c r="AJ255" s="118"/>
      <c r="AK255" s="118"/>
      <c r="AL255" s="118"/>
      <c r="AM255" s="118"/>
      <c r="AN255" s="118"/>
      <c r="AO255" s="146"/>
      <c r="AP255" s="146"/>
      <c r="AQ255" s="146"/>
      <c r="AR255" s="146"/>
      <c r="AS255" s="146"/>
      <c r="AT255" s="146"/>
      <c r="AU255" s="146"/>
      <c r="AV255" s="146"/>
      <c r="AW255" s="146"/>
      <c r="AX255" s="146"/>
      <c r="AY255" s="146"/>
      <c r="AZ255" s="146"/>
      <c r="BA255" s="146"/>
      <c r="BB255" s="146"/>
      <c r="BC255" s="146"/>
      <c r="BD255" s="146"/>
      <c r="BE255" s="146"/>
      <c r="BF255" s="148"/>
      <c r="BG255" s="7"/>
      <c r="BH255" s="7"/>
      <c r="BI255" s="193"/>
      <c r="BJ255" s="194"/>
      <c r="BK255" s="194"/>
      <c r="BL255" s="194"/>
      <c r="BM255" s="194"/>
      <c r="BN255" s="194"/>
      <c r="BO255" s="194"/>
      <c r="BP255" s="194"/>
      <c r="BQ255" s="194"/>
      <c r="BR255" s="194"/>
      <c r="BS255" s="194"/>
      <c r="BT255" s="194"/>
      <c r="BU255" s="195"/>
      <c r="BV255" s="7"/>
      <c r="BW255" s="7"/>
      <c r="BY255" s="14" t="s">
        <v>326</v>
      </c>
    </row>
    <row r="256" spans="2:77" s="7" customFormat="1" ht="4.5" customHeight="1">
      <c r="B256" s="183"/>
      <c r="BY256" s="14" t="s">
        <v>327</v>
      </c>
    </row>
    <row r="257" spans="2:77" s="7" customFormat="1" ht="4.5" customHeight="1" thickBot="1">
      <c r="B257" s="183"/>
      <c r="BY257" s="14" t="s">
        <v>328</v>
      </c>
    </row>
    <row r="258" spans="1:77" s="2" customFormat="1" ht="13.5" customHeight="1">
      <c r="A258" s="7"/>
      <c r="B258" s="183"/>
      <c r="C258" s="133" t="s">
        <v>11</v>
      </c>
      <c r="D258" s="114"/>
      <c r="E258" s="114"/>
      <c r="F258" s="149"/>
      <c r="G258" s="150"/>
      <c r="H258" s="11"/>
      <c r="I258" s="11"/>
      <c r="J258" s="135" t="s">
        <v>12</v>
      </c>
      <c r="K258" s="136"/>
      <c r="L258" s="136"/>
      <c r="M258" s="137"/>
      <c r="N258" s="143"/>
      <c r="O258" s="121"/>
      <c r="P258" s="121"/>
      <c r="Q258" s="121"/>
      <c r="R258" s="119" t="s">
        <v>13</v>
      </c>
      <c r="S258" s="119"/>
      <c r="T258" s="121"/>
      <c r="U258" s="121"/>
      <c r="V258" s="119" t="s">
        <v>14</v>
      </c>
      <c r="W258" s="119"/>
      <c r="X258" s="121"/>
      <c r="Y258" s="121"/>
      <c r="Z258" s="123" t="s">
        <v>15</v>
      </c>
      <c r="AA258" s="124"/>
      <c r="AB258" s="7"/>
      <c r="AC258" s="161" t="s">
        <v>24</v>
      </c>
      <c r="AD258" s="162"/>
      <c r="AE258" s="162"/>
      <c r="AF258" s="162"/>
      <c r="AG258" s="162"/>
      <c r="AH258" s="162"/>
      <c r="AI258" s="162"/>
      <c r="AJ258" s="162"/>
      <c r="AK258" s="162"/>
      <c r="AL258" s="162"/>
      <c r="AM258" s="162"/>
      <c r="AN258" s="165"/>
      <c r="AO258" s="166"/>
      <c r="AP258" s="166"/>
      <c r="AQ258" s="166"/>
      <c r="AR258" s="166"/>
      <c r="AS258" s="166"/>
      <c r="AT258" s="166"/>
      <c r="AU258" s="166"/>
      <c r="AV258" s="166"/>
      <c r="AW258" s="166"/>
      <c r="AX258" s="166"/>
      <c r="AY258" s="166"/>
      <c r="AZ258" s="166"/>
      <c r="BA258" s="166"/>
      <c r="BB258" s="166"/>
      <c r="BC258" s="166"/>
      <c r="BD258" s="166"/>
      <c r="BE258" s="166"/>
      <c r="BF258" s="166"/>
      <c r="BG258" s="167"/>
      <c r="BH258" s="7"/>
      <c r="BI258" s="7"/>
      <c r="BJ258" s="7"/>
      <c r="BK258" s="7"/>
      <c r="BL258" s="7"/>
      <c r="BM258" s="7"/>
      <c r="BN258" s="7"/>
      <c r="BO258" s="7"/>
      <c r="BP258" s="7"/>
      <c r="BQ258" s="7"/>
      <c r="BR258" s="7"/>
      <c r="BS258" s="7"/>
      <c r="BT258" s="7"/>
      <c r="BU258" s="7"/>
      <c r="BV258" s="7"/>
      <c r="BW258" s="7"/>
      <c r="BY258" s="14" t="s">
        <v>329</v>
      </c>
    </row>
    <row r="259" spans="1:77" s="2" customFormat="1" ht="14.25" thickBot="1">
      <c r="A259" s="7"/>
      <c r="B259" s="183"/>
      <c r="C259" s="134"/>
      <c r="D259" s="118"/>
      <c r="E259" s="118"/>
      <c r="F259" s="151"/>
      <c r="G259" s="152"/>
      <c r="H259" s="11"/>
      <c r="I259" s="11"/>
      <c r="J259" s="138"/>
      <c r="K259" s="139"/>
      <c r="L259" s="139"/>
      <c r="M259" s="140"/>
      <c r="N259" s="144"/>
      <c r="O259" s="122"/>
      <c r="P259" s="122"/>
      <c r="Q259" s="122"/>
      <c r="R259" s="120"/>
      <c r="S259" s="120"/>
      <c r="T259" s="122"/>
      <c r="U259" s="122"/>
      <c r="V259" s="120"/>
      <c r="W259" s="120"/>
      <c r="X259" s="122"/>
      <c r="Y259" s="122"/>
      <c r="Z259" s="125"/>
      <c r="AA259" s="126"/>
      <c r="AB259" s="7"/>
      <c r="AC259" s="163"/>
      <c r="AD259" s="164"/>
      <c r="AE259" s="164"/>
      <c r="AF259" s="164"/>
      <c r="AG259" s="164"/>
      <c r="AH259" s="164"/>
      <c r="AI259" s="164"/>
      <c r="AJ259" s="164"/>
      <c r="AK259" s="164"/>
      <c r="AL259" s="164"/>
      <c r="AM259" s="164"/>
      <c r="AN259" s="168"/>
      <c r="AO259" s="169"/>
      <c r="AP259" s="169"/>
      <c r="AQ259" s="169"/>
      <c r="AR259" s="169"/>
      <c r="AS259" s="169"/>
      <c r="AT259" s="169"/>
      <c r="AU259" s="169"/>
      <c r="AV259" s="169"/>
      <c r="AW259" s="169"/>
      <c r="AX259" s="169"/>
      <c r="AY259" s="169"/>
      <c r="AZ259" s="169"/>
      <c r="BA259" s="169"/>
      <c r="BB259" s="169"/>
      <c r="BC259" s="169"/>
      <c r="BD259" s="169"/>
      <c r="BE259" s="169"/>
      <c r="BF259" s="169"/>
      <c r="BG259" s="170"/>
      <c r="BH259" s="7"/>
      <c r="BI259" s="7"/>
      <c r="BJ259" s="7"/>
      <c r="BK259" s="7"/>
      <c r="BL259" s="7"/>
      <c r="BM259" s="7"/>
      <c r="BN259" s="7"/>
      <c r="BO259" s="7"/>
      <c r="BP259" s="7"/>
      <c r="BQ259" s="7"/>
      <c r="BR259" s="7"/>
      <c r="BS259" s="7"/>
      <c r="BT259" s="7"/>
      <c r="BU259" s="7"/>
      <c r="BV259" s="7"/>
      <c r="BW259" s="7"/>
      <c r="BY259" s="14" t="s">
        <v>330</v>
      </c>
    </row>
    <row r="260" spans="2:77" s="7" customFormat="1" ht="4.5" customHeight="1" thickBot="1">
      <c r="B260" s="183"/>
      <c r="Z260" s="12"/>
      <c r="AA260" s="12"/>
      <c r="AB260" s="12"/>
      <c r="AC260" s="12"/>
      <c r="BY260" s="14" t="s">
        <v>331</v>
      </c>
    </row>
    <row r="261" spans="1:77" s="2" customFormat="1" ht="13.5" customHeight="1">
      <c r="A261" s="7"/>
      <c r="B261" s="183"/>
      <c r="C261" s="127" t="s">
        <v>27</v>
      </c>
      <c r="D261" s="128"/>
      <c r="E261" s="128"/>
      <c r="F261" s="128"/>
      <c r="G261" s="128"/>
      <c r="H261" s="128"/>
      <c r="I261" s="128"/>
      <c r="J261" s="128"/>
      <c r="K261" s="129"/>
      <c r="L261" s="153"/>
      <c r="M261" s="154"/>
      <c r="N261" s="154"/>
      <c r="O261" s="154"/>
      <c r="P261" s="157" t="s">
        <v>13</v>
      </c>
      <c r="Q261" s="157"/>
      <c r="R261" s="154"/>
      <c r="S261" s="154"/>
      <c r="T261" s="157" t="s">
        <v>25</v>
      </c>
      <c r="U261" s="157"/>
      <c r="V261" s="154"/>
      <c r="W261" s="154"/>
      <c r="X261" s="157" t="s">
        <v>26</v>
      </c>
      <c r="Y261" s="159"/>
      <c r="Z261" s="7"/>
      <c r="AA261" s="7"/>
      <c r="AB261" s="7"/>
      <c r="AC261" s="7"/>
      <c r="AD261" s="7"/>
      <c r="AE261" s="7"/>
      <c r="AF261" s="113" t="s">
        <v>28</v>
      </c>
      <c r="AG261" s="114"/>
      <c r="AH261" s="114"/>
      <c r="AI261" s="114"/>
      <c r="AJ261" s="114"/>
      <c r="AK261" s="114"/>
      <c r="AL261" s="114"/>
      <c r="AM261" s="114"/>
      <c r="AN261" s="141"/>
      <c r="AO261" s="153"/>
      <c r="AP261" s="154"/>
      <c r="AQ261" s="154"/>
      <c r="AR261" s="157" t="s">
        <v>0</v>
      </c>
      <c r="AS261" s="154"/>
      <c r="AT261" s="154"/>
      <c r="AU261" s="154"/>
      <c r="AV261" s="154"/>
      <c r="AW261" s="157" t="s">
        <v>0</v>
      </c>
      <c r="AX261" s="154"/>
      <c r="AY261" s="154"/>
      <c r="AZ261" s="171"/>
      <c r="BA261" s="7"/>
      <c r="BB261" s="7"/>
      <c r="BC261" s="176" t="s">
        <v>69</v>
      </c>
      <c r="BD261" s="177"/>
      <c r="BE261" s="177"/>
      <c r="BF261" s="177"/>
      <c r="BG261" s="177"/>
      <c r="BH261" s="177"/>
      <c r="BI261" s="177"/>
      <c r="BJ261" s="177"/>
      <c r="BK261" s="177"/>
      <c r="BL261" s="177"/>
      <c r="BM261" s="178"/>
      <c r="BN261" s="188"/>
      <c r="BO261" s="166"/>
      <c r="BP261" s="166"/>
      <c r="BQ261" s="166"/>
      <c r="BR261" s="166"/>
      <c r="BS261" s="166"/>
      <c r="BT261" s="166"/>
      <c r="BU261" s="167"/>
      <c r="BV261" s="7"/>
      <c r="BW261" s="7"/>
      <c r="BY261" s="14" t="s">
        <v>332</v>
      </c>
    </row>
    <row r="262" spans="1:77" s="2" customFormat="1" ht="14.25" thickBot="1">
      <c r="A262" s="7"/>
      <c r="B262" s="184"/>
      <c r="C262" s="130"/>
      <c r="D262" s="131"/>
      <c r="E262" s="131"/>
      <c r="F262" s="131"/>
      <c r="G262" s="131"/>
      <c r="H262" s="131"/>
      <c r="I262" s="131"/>
      <c r="J262" s="131"/>
      <c r="K262" s="132"/>
      <c r="L262" s="155"/>
      <c r="M262" s="156"/>
      <c r="N262" s="156"/>
      <c r="O262" s="156"/>
      <c r="P262" s="158"/>
      <c r="Q262" s="158"/>
      <c r="R262" s="156"/>
      <c r="S262" s="156"/>
      <c r="T262" s="158"/>
      <c r="U262" s="158"/>
      <c r="V262" s="156"/>
      <c r="W262" s="156"/>
      <c r="X262" s="158"/>
      <c r="Y262" s="160"/>
      <c r="Z262" s="7"/>
      <c r="AA262" s="7"/>
      <c r="AB262" s="7"/>
      <c r="AC262" s="7"/>
      <c r="AD262" s="7"/>
      <c r="AE262" s="7"/>
      <c r="AF262" s="117"/>
      <c r="AG262" s="118"/>
      <c r="AH262" s="118"/>
      <c r="AI262" s="118"/>
      <c r="AJ262" s="118"/>
      <c r="AK262" s="118"/>
      <c r="AL262" s="118"/>
      <c r="AM262" s="118"/>
      <c r="AN262" s="142"/>
      <c r="AO262" s="155"/>
      <c r="AP262" s="156"/>
      <c r="AQ262" s="156"/>
      <c r="AR262" s="158"/>
      <c r="AS262" s="156"/>
      <c r="AT262" s="156"/>
      <c r="AU262" s="156"/>
      <c r="AV262" s="156"/>
      <c r="AW262" s="158"/>
      <c r="AX262" s="156"/>
      <c r="AY262" s="156"/>
      <c r="AZ262" s="172"/>
      <c r="BA262" s="7"/>
      <c r="BB262" s="7"/>
      <c r="BC262" s="179"/>
      <c r="BD262" s="180"/>
      <c r="BE262" s="180"/>
      <c r="BF262" s="180"/>
      <c r="BG262" s="180"/>
      <c r="BH262" s="180"/>
      <c r="BI262" s="180"/>
      <c r="BJ262" s="180"/>
      <c r="BK262" s="180"/>
      <c r="BL262" s="180"/>
      <c r="BM262" s="181"/>
      <c r="BN262" s="189"/>
      <c r="BO262" s="169"/>
      <c r="BP262" s="169"/>
      <c r="BQ262" s="169"/>
      <c r="BR262" s="169"/>
      <c r="BS262" s="169"/>
      <c r="BT262" s="169"/>
      <c r="BU262" s="170"/>
      <c r="BV262" s="7"/>
      <c r="BW262" s="7"/>
      <c r="BY262" s="14" t="s">
        <v>333</v>
      </c>
    </row>
    <row r="263" s="7" customFormat="1" ht="14.25" thickBot="1">
      <c r="BY263" s="14" t="s">
        <v>334</v>
      </c>
    </row>
    <row r="264" spans="1:77" s="2" customFormat="1" ht="13.5">
      <c r="A264" s="7"/>
      <c r="B264" s="182">
        <v>24</v>
      </c>
      <c r="C264" s="105" t="s">
        <v>5</v>
      </c>
      <c r="D264" s="105"/>
      <c r="E264" s="105"/>
      <c r="F264" s="105"/>
      <c r="G264" s="105"/>
      <c r="H264" s="105"/>
      <c r="I264" s="105"/>
      <c r="J264" s="105"/>
      <c r="K264" s="106"/>
      <c r="L264" s="111" t="s">
        <v>6</v>
      </c>
      <c r="M264" s="111"/>
      <c r="N264" s="111"/>
      <c r="O264" s="111"/>
      <c r="P264" s="111"/>
      <c r="Q264" s="111"/>
      <c r="R264" s="111"/>
      <c r="S264" s="111"/>
      <c r="T264" s="111"/>
      <c r="U264" s="111" t="s">
        <v>7</v>
      </c>
      <c r="V264" s="111"/>
      <c r="W264" s="111"/>
      <c r="X264" s="111"/>
      <c r="Y264" s="111"/>
      <c r="Z264" s="111"/>
      <c r="AA264" s="111"/>
      <c r="AB264" s="111"/>
      <c r="AC264" s="112"/>
      <c r="AD264" s="7"/>
      <c r="AE264" s="7"/>
      <c r="AF264" s="113" t="s">
        <v>8</v>
      </c>
      <c r="AG264" s="114"/>
      <c r="AH264" s="114"/>
      <c r="AI264" s="114"/>
      <c r="AJ264" s="114"/>
      <c r="AK264" s="114"/>
      <c r="AL264" s="114"/>
      <c r="AM264" s="114"/>
      <c r="AN264" s="114"/>
      <c r="AO264" s="111" t="s">
        <v>9</v>
      </c>
      <c r="AP264" s="111"/>
      <c r="AQ264" s="111"/>
      <c r="AR264" s="111"/>
      <c r="AS264" s="111"/>
      <c r="AT264" s="111"/>
      <c r="AU264" s="111"/>
      <c r="AV264" s="111"/>
      <c r="AW264" s="111"/>
      <c r="AX264" s="111" t="s">
        <v>10</v>
      </c>
      <c r="AY264" s="111"/>
      <c r="AZ264" s="111"/>
      <c r="BA264" s="111"/>
      <c r="BB264" s="111"/>
      <c r="BC264" s="111"/>
      <c r="BD264" s="111"/>
      <c r="BE264" s="111"/>
      <c r="BF264" s="112"/>
      <c r="BG264" s="7"/>
      <c r="BH264" s="7"/>
      <c r="BI264" s="185" t="s">
        <v>1387</v>
      </c>
      <c r="BJ264" s="186"/>
      <c r="BK264" s="186"/>
      <c r="BL264" s="186"/>
      <c r="BM264" s="186"/>
      <c r="BN264" s="186"/>
      <c r="BO264" s="186"/>
      <c r="BP264" s="186"/>
      <c r="BQ264" s="186"/>
      <c r="BR264" s="186"/>
      <c r="BS264" s="186"/>
      <c r="BT264" s="186"/>
      <c r="BU264" s="187"/>
      <c r="BV264" s="7"/>
      <c r="BW264" s="7"/>
      <c r="BY264" s="14" t="s">
        <v>335</v>
      </c>
    </row>
    <row r="265" spans="1:77" s="2" customFormat="1" ht="13.5">
      <c r="A265" s="7"/>
      <c r="B265" s="183"/>
      <c r="C265" s="107"/>
      <c r="D265" s="107"/>
      <c r="E265" s="107"/>
      <c r="F265" s="107"/>
      <c r="G265" s="107"/>
      <c r="H265" s="107"/>
      <c r="I265" s="107"/>
      <c r="J265" s="107"/>
      <c r="K265" s="108"/>
      <c r="L265" s="145"/>
      <c r="M265" s="145"/>
      <c r="N265" s="145"/>
      <c r="O265" s="145"/>
      <c r="P265" s="145"/>
      <c r="Q265" s="145"/>
      <c r="R265" s="145"/>
      <c r="S265" s="145"/>
      <c r="T265" s="145"/>
      <c r="U265" s="145"/>
      <c r="V265" s="145"/>
      <c r="W265" s="145"/>
      <c r="X265" s="145"/>
      <c r="Y265" s="145"/>
      <c r="Z265" s="145"/>
      <c r="AA265" s="145"/>
      <c r="AB265" s="145"/>
      <c r="AC265" s="147"/>
      <c r="AD265" s="7"/>
      <c r="AE265" s="7"/>
      <c r="AF265" s="115"/>
      <c r="AG265" s="116"/>
      <c r="AH265" s="116"/>
      <c r="AI265" s="116"/>
      <c r="AJ265" s="116"/>
      <c r="AK265" s="116"/>
      <c r="AL265" s="116"/>
      <c r="AM265" s="116"/>
      <c r="AN265" s="116"/>
      <c r="AO265" s="145"/>
      <c r="AP265" s="145"/>
      <c r="AQ265" s="145"/>
      <c r="AR265" s="145"/>
      <c r="AS265" s="145"/>
      <c r="AT265" s="145"/>
      <c r="AU265" s="145"/>
      <c r="AV265" s="145"/>
      <c r="AW265" s="145"/>
      <c r="AX265" s="145"/>
      <c r="AY265" s="145"/>
      <c r="AZ265" s="145"/>
      <c r="BA265" s="145"/>
      <c r="BB265" s="145"/>
      <c r="BC265" s="145"/>
      <c r="BD265" s="145"/>
      <c r="BE265" s="145"/>
      <c r="BF265" s="147"/>
      <c r="BG265" s="7"/>
      <c r="BH265" s="7"/>
      <c r="BI265" s="190"/>
      <c r="BJ265" s="191"/>
      <c r="BK265" s="191"/>
      <c r="BL265" s="191"/>
      <c r="BM265" s="191"/>
      <c r="BN265" s="191"/>
      <c r="BO265" s="191"/>
      <c r="BP265" s="191"/>
      <c r="BQ265" s="191"/>
      <c r="BR265" s="191"/>
      <c r="BS265" s="191"/>
      <c r="BT265" s="191"/>
      <c r="BU265" s="192"/>
      <c r="BV265" s="7"/>
      <c r="BW265" s="7"/>
      <c r="BY265" s="14" t="s">
        <v>336</v>
      </c>
    </row>
    <row r="266" spans="1:77" s="2" customFormat="1" ht="14.25" thickBot="1">
      <c r="A266" s="7"/>
      <c r="B266" s="183"/>
      <c r="C266" s="109"/>
      <c r="D266" s="109"/>
      <c r="E266" s="109"/>
      <c r="F266" s="109"/>
      <c r="G266" s="109"/>
      <c r="H266" s="109"/>
      <c r="I266" s="109"/>
      <c r="J266" s="109"/>
      <c r="K266" s="110"/>
      <c r="L266" s="146"/>
      <c r="M266" s="146"/>
      <c r="N266" s="146"/>
      <c r="O266" s="146"/>
      <c r="P266" s="146"/>
      <c r="Q266" s="146"/>
      <c r="R266" s="146"/>
      <c r="S266" s="146"/>
      <c r="T266" s="146"/>
      <c r="U266" s="146"/>
      <c r="V266" s="146"/>
      <c r="W266" s="146"/>
      <c r="X266" s="146"/>
      <c r="Y266" s="146"/>
      <c r="Z266" s="146"/>
      <c r="AA266" s="146"/>
      <c r="AB266" s="146"/>
      <c r="AC266" s="148"/>
      <c r="AD266" s="7"/>
      <c r="AE266" s="7"/>
      <c r="AF266" s="117"/>
      <c r="AG266" s="118"/>
      <c r="AH266" s="118"/>
      <c r="AI266" s="118"/>
      <c r="AJ266" s="118"/>
      <c r="AK266" s="118"/>
      <c r="AL266" s="118"/>
      <c r="AM266" s="118"/>
      <c r="AN266" s="118"/>
      <c r="AO266" s="146"/>
      <c r="AP266" s="146"/>
      <c r="AQ266" s="146"/>
      <c r="AR266" s="146"/>
      <c r="AS266" s="146"/>
      <c r="AT266" s="146"/>
      <c r="AU266" s="146"/>
      <c r="AV266" s="146"/>
      <c r="AW266" s="146"/>
      <c r="AX266" s="146"/>
      <c r="AY266" s="146"/>
      <c r="AZ266" s="146"/>
      <c r="BA266" s="146"/>
      <c r="BB266" s="146"/>
      <c r="BC266" s="146"/>
      <c r="BD266" s="146"/>
      <c r="BE266" s="146"/>
      <c r="BF266" s="148"/>
      <c r="BG266" s="7"/>
      <c r="BH266" s="7"/>
      <c r="BI266" s="193"/>
      <c r="BJ266" s="194"/>
      <c r="BK266" s="194"/>
      <c r="BL266" s="194"/>
      <c r="BM266" s="194"/>
      <c r="BN266" s="194"/>
      <c r="BO266" s="194"/>
      <c r="BP266" s="194"/>
      <c r="BQ266" s="194"/>
      <c r="BR266" s="194"/>
      <c r="BS266" s="194"/>
      <c r="BT266" s="194"/>
      <c r="BU266" s="195"/>
      <c r="BV266" s="7"/>
      <c r="BW266" s="7"/>
      <c r="BY266" s="14" t="s">
        <v>337</v>
      </c>
    </row>
    <row r="267" spans="2:77" s="7" customFormat="1" ht="4.5" customHeight="1">
      <c r="B267" s="183"/>
      <c r="BY267" s="14" t="s">
        <v>338</v>
      </c>
    </row>
    <row r="268" spans="2:77" s="7" customFormat="1" ht="4.5" customHeight="1" thickBot="1">
      <c r="B268" s="183"/>
      <c r="BY268" s="14" t="s">
        <v>339</v>
      </c>
    </row>
    <row r="269" spans="1:77" s="2" customFormat="1" ht="13.5" customHeight="1">
      <c r="A269" s="7"/>
      <c r="B269" s="183"/>
      <c r="C269" s="133" t="s">
        <v>11</v>
      </c>
      <c r="D269" s="114"/>
      <c r="E269" s="114"/>
      <c r="F269" s="149"/>
      <c r="G269" s="150"/>
      <c r="H269" s="11"/>
      <c r="I269" s="11"/>
      <c r="J269" s="135" t="s">
        <v>12</v>
      </c>
      <c r="K269" s="136"/>
      <c r="L269" s="136"/>
      <c r="M269" s="137"/>
      <c r="N269" s="143"/>
      <c r="O269" s="121"/>
      <c r="P269" s="121"/>
      <c r="Q269" s="121"/>
      <c r="R269" s="119" t="s">
        <v>13</v>
      </c>
      <c r="S269" s="119"/>
      <c r="T269" s="121"/>
      <c r="U269" s="121"/>
      <c r="V269" s="119" t="s">
        <v>14</v>
      </c>
      <c r="W269" s="119"/>
      <c r="X269" s="121"/>
      <c r="Y269" s="121"/>
      <c r="Z269" s="123" t="s">
        <v>15</v>
      </c>
      <c r="AA269" s="124"/>
      <c r="AB269" s="7"/>
      <c r="AC269" s="161" t="s">
        <v>24</v>
      </c>
      <c r="AD269" s="162"/>
      <c r="AE269" s="162"/>
      <c r="AF269" s="162"/>
      <c r="AG269" s="162"/>
      <c r="AH269" s="162"/>
      <c r="AI269" s="162"/>
      <c r="AJ269" s="162"/>
      <c r="AK269" s="162"/>
      <c r="AL269" s="162"/>
      <c r="AM269" s="162"/>
      <c r="AN269" s="165"/>
      <c r="AO269" s="166"/>
      <c r="AP269" s="166"/>
      <c r="AQ269" s="166"/>
      <c r="AR269" s="166"/>
      <c r="AS269" s="166"/>
      <c r="AT269" s="166"/>
      <c r="AU269" s="166"/>
      <c r="AV269" s="166"/>
      <c r="AW269" s="166"/>
      <c r="AX269" s="166"/>
      <c r="AY269" s="166"/>
      <c r="AZ269" s="166"/>
      <c r="BA269" s="166"/>
      <c r="BB269" s="166"/>
      <c r="BC269" s="166"/>
      <c r="BD269" s="166"/>
      <c r="BE269" s="166"/>
      <c r="BF269" s="166"/>
      <c r="BG269" s="167"/>
      <c r="BH269" s="7"/>
      <c r="BI269" s="7"/>
      <c r="BJ269" s="7"/>
      <c r="BK269" s="7"/>
      <c r="BL269" s="7"/>
      <c r="BM269" s="7"/>
      <c r="BN269" s="7"/>
      <c r="BO269" s="7"/>
      <c r="BP269" s="7"/>
      <c r="BQ269" s="7"/>
      <c r="BR269" s="7"/>
      <c r="BS269" s="7"/>
      <c r="BT269" s="7"/>
      <c r="BU269" s="7"/>
      <c r="BV269" s="7"/>
      <c r="BW269" s="7"/>
      <c r="BY269" s="14" t="s">
        <v>340</v>
      </c>
    </row>
    <row r="270" spans="1:77" s="2" customFormat="1" ht="14.25" thickBot="1">
      <c r="A270" s="7"/>
      <c r="B270" s="183"/>
      <c r="C270" s="134"/>
      <c r="D270" s="118"/>
      <c r="E270" s="118"/>
      <c r="F270" s="151"/>
      <c r="G270" s="152"/>
      <c r="H270" s="11"/>
      <c r="I270" s="11"/>
      <c r="J270" s="138"/>
      <c r="K270" s="139"/>
      <c r="L270" s="139"/>
      <c r="M270" s="140"/>
      <c r="N270" s="144"/>
      <c r="O270" s="122"/>
      <c r="P270" s="122"/>
      <c r="Q270" s="122"/>
      <c r="R270" s="120"/>
      <c r="S270" s="120"/>
      <c r="T270" s="122"/>
      <c r="U270" s="122"/>
      <c r="V270" s="120"/>
      <c r="W270" s="120"/>
      <c r="X270" s="122"/>
      <c r="Y270" s="122"/>
      <c r="Z270" s="125"/>
      <c r="AA270" s="126"/>
      <c r="AB270" s="7"/>
      <c r="AC270" s="163"/>
      <c r="AD270" s="164"/>
      <c r="AE270" s="164"/>
      <c r="AF270" s="164"/>
      <c r="AG270" s="164"/>
      <c r="AH270" s="164"/>
      <c r="AI270" s="164"/>
      <c r="AJ270" s="164"/>
      <c r="AK270" s="164"/>
      <c r="AL270" s="164"/>
      <c r="AM270" s="164"/>
      <c r="AN270" s="168"/>
      <c r="AO270" s="169"/>
      <c r="AP270" s="169"/>
      <c r="AQ270" s="169"/>
      <c r="AR270" s="169"/>
      <c r="AS270" s="169"/>
      <c r="AT270" s="169"/>
      <c r="AU270" s="169"/>
      <c r="AV270" s="169"/>
      <c r="AW270" s="169"/>
      <c r="AX270" s="169"/>
      <c r="AY270" s="169"/>
      <c r="AZ270" s="169"/>
      <c r="BA270" s="169"/>
      <c r="BB270" s="169"/>
      <c r="BC270" s="169"/>
      <c r="BD270" s="169"/>
      <c r="BE270" s="169"/>
      <c r="BF270" s="169"/>
      <c r="BG270" s="170"/>
      <c r="BH270" s="7"/>
      <c r="BI270" s="7"/>
      <c r="BJ270" s="7"/>
      <c r="BK270" s="7"/>
      <c r="BL270" s="7"/>
      <c r="BM270" s="7"/>
      <c r="BN270" s="7"/>
      <c r="BO270" s="7"/>
      <c r="BP270" s="7"/>
      <c r="BQ270" s="7"/>
      <c r="BR270" s="7"/>
      <c r="BS270" s="7"/>
      <c r="BT270" s="7"/>
      <c r="BU270" s="7"/>
      <c r="BV270" s="7"/>
      <c r="BW270" s="7"/>
      <c r="BY270" s="14" t="s">
        <v>341</v>
      </c>
    </row>
    <row r="271" spans="2:77" s="7" customFormat="1" ht="4.5" customHeight="1" thickBot="1">
      <c r="B271" s="183"/>
      <c r="Z271" s="12"/>
      <c r="AA271" s="12"/>
      <c r="AB271" s="12"/>
      <c r="AC271" s="12"/>
      <c r="BY271" s="14" t="s">
        <v>342</v>
      </c>
    </row>
    <row r="272" spans="1:77" s="2" customFormat="1" ht="13.5" customHeight="1">
      <c r="A272" s="7"/>
      <c r="B272" s="183"/>
      <c r="C272" s="127" t="s">
        <v>27</v>
      </c>
      <c r="D272" s="128"/>
      <c r="E272" s="128"/>
      <c r="F272" s="128"/>
      <c r="G272" s="128"/>
      <c r="H272" s="128"/>
      <c r="I272" s="128"/>
      <c r="J272" s="128"/>
      <c r="K272" s="129"/>
      <c r="L272" s="153"/>
      <c r="M272" s="154"/>
      <c r="N272" s="154"/>
      <c r="O272" s="154"/>
      <c r="P272" s="157" t="s">
        <v>13</v>
      </c>
      <c r="Q272" s="157"/>
      <c r="R272" s="154"/>
      <c r="S272" s="154"/>
      <c r="T272" s="157" t="s">
        <v>25</v>
      </c>
      <c r="U272" s="157"/>
      <c r="V272" s="154"/>
      <c r="W272" s="154"/>
      <c r="X272" s="157" t="s">
        <v>26</v>
      </c>
      <c r="Y272" s="159"/>
      <c r="Z272" s="7"/>
      <c r="AA272" s="7"/>
      <c r="AB272" s="7"/>
      <c r="AC272" s="7"/>
      <c r="AD272" s="7"/>
      <c r="AE272" s="7"/>
      <c r="AF272" s="113" t="s">
        <v>28</v>
      </c>
      <c r="AG272" s="114"/>
      <c r="AH272" s="114"/>
      <c r="AI272" s="114"/>
      <c r="AJ272" s="114"/>
      <c r="AK272" s="114"/>
      <c r="AL272" s="114"/>
      <c r="AM272" s="114"/>
      <c r="AN272" s="141"/>
      <c r="AO272" s="153"/>
      <c r="AP272" s="154"/>
      <c r="AQ272" s="154"/>
      <c r="AR272" s="157" t="s">
        <v>0</v>
      </c>
      <c r="AS272" s="154"/>
      <c r="AT272" s="154"/>
      <c r="AU272" s="154"/>
      <c r="AV272" s="154"/>
      <c r="AW272" s="157" t="s">
        <v>0</v>
      </c>
      <c r="AX272" s="154"/>
      <c r="AY272" s="154"/>
      <c r="AZ272" s="171"/>
      <c r="BA272" s="7"/>
      <c r="BB272" s="7"/>
      <c r="BC272" s="176" t="s">
        <v>69</v>
      </c>
      <c r="BD272" s="177"/>
      <c r="BE272" s="177"/>
      <c r="BF272" s="177"/>
      <c r="BG272" s="177"/>
      <c r="BH272" s="177"/>
      <c r="BI272" s="177"/>
      <c r="BJ272" s="177"/>
      <c r="BK272" s="177"/>
      <c r="BL272" s="177"/>
      <c r="BM272" s="178"/>
      <c r="BN272" s="188"/>
      <c r="BO272" s="166"/>
      <c r="BP272" s="166"/>
      <c r="BQ272" s="166"/>
      <c r="BR272" s="166"/>
      <c r="BS272" s="166"/>
      <c r="BT272" s="166"/>
      <c r="BU272" s="167"/>
      <c r="BV272" s="7"/>
      <c r="BW272" s="7"/>
      <c r="BY272" s="14" t="s">
        <v>343</v>
      </c>
    </row>
    <row r="273" spans="1:77" s="2" customFormat="1" ht="14.25" thickBot="1">
      <c r="A273" s="7"/>
      <c r="B273" s="184"/>
      <c r="C273" s="130"/>
      <c r="D273" s="131"/>
      <c r="E273" s="131"/>
      <c r="F273" s="131"/>
      <c r="G273" s="131"/>
      <c r="H273" s="131"/>
      <c r="I273" s="131"/>
      <c r="J273" s="131"/>
      <c r="K273" s="132"/>
      <c r="L273" s="155"/>
      <c r="M273" s="156"/>
      <c r="N273" s="156"/>
      <c r="O273" s="156"/>
      <c r="P273" s="158"/>
      <c r="Q273" s="158"/>
      <c r="R273" s="156"/>
      <c r="S273" s="156"/>
      <c r="T273" s="158"/>
      <c r="U273" s="158"/>
      <c r="V273" s="156"/>
      <c r="W273" s="156"/>
      <c r="X273" s="158"/>
      <c r="Y273" s="160"/>
      <c r="Z273" s="7"/>
      <c r="AA273" s="7"/>
      <c r="AB273" s="7"/>
      <c r="AC273" s="7"/>
      <c r="AD273" s="7"/>
      <c r="AE273" s="7"/>
      <c r="AF273" s="117"/>
      <c r="AG273" s="118"/>
      <c r="AH273" s="118"/>
      <c r="AI273" s="118"/>
      <c r="AJ273" s="118"/>
      <c r="AK273" s="118"/>
      <c r="AL273" s="118"/>
      <c r="AM273" s="118"/>
      <c r="AN273" s="142"/>
      <c r="AO273" s="155"/>
      <c r="AP273" s="156"/>
      <c r="AQ273" s="156"/>
      <c r="AR273" s="158"/>
      <c r="AS273" s="156"/>
      <c r="AT273" s="156"/>
      <c r="AU273" s="156"/>
      <c r="AV273" s="156"/>
      <c r="AW273" s="158"/>
      <c r="AX273" s="156"/>
      <c r="AY273" s="156"/>
      <c r="AZ273" s="172"/>
      <c r="BA273" s="7"/>
      <c r="BB273" s="7"/>
      <c r="BC273" s="179"/>
      <c r="BD273" s="180"/>
      <c r="BE273" s="180"/>
      <c r="BF273" s="180"/>
      <c r="BG273" s="180"/>
      <c r="BH273" s="180"/>
      <c r="BI273" s="180"/>
      <c r="BJ273" s="180"/>
      <c r="BK273" s="180"/>
      <c r="BL273" s="180"/>
      <c r="BM273" s="181"/>
      <c r="BN273" s="189"/>
      <c r="BO273" s="169"/>
      <c r="BP273" s="169"/>
      <c r="BQ273" s="169"/>
      <c r="BR273" s="169"/>
      <c r="BS273" s="169"/>
      <c r="BT273" s="169"/>
      <c r="BU273" s="170"/>
      <c r="BV273" s="7"/>
      <c r="BW273" s="7"/>
      <c r="BY273" s="14" t="s">
        <v>344</v>
      </c>
    </row>
    <row r="274" s="7" customFormat="1" ht="14.25" thickBot="1">
      <c r="BY274" s="14" t="s">
        <v>345</v>
      </c>
    </row>
    <row r="275" spans="1:77" s="2" customFormat="1" ht="13.5">
      <c r="A275" s="7"/>
      <c r="B275" s="182">
        <v>25</v>
      </c>
      <c r="C275" s="105" t="s">
        <v>5</v>
      </c>
      <c r="D275" s="105"/>
      <c r="E275" s="105"/>
      <c r="F275" s="105"/>
      <c r="G275" s="105"/>
      <c r="H275" s="105"/>
      <c r="I275" s="105"/>
      <c r="J275" s="105"/>
      <c r="K275" s="106"/>
      <c r="L275" s="111" t="s">
        <v>6</v>
      </c>
      <c r="M275" s="111"/>
      <c r="N275" s="111"/>
      <c r="O275" s="111"/>
      <c r="P275" s="111"/>
      <c r="Q275" s="111"/>
      <c r="R275" s="111"/>
      <c r="S275" s="111"/>
      <c r="T275" s="111"/>
      <c r="U275" s="111" t="s">
        <v>7</v>
      </c>
      <c r="V275" s="111"/>
      <c r="W275" s="111"/>
      <c r="X275" s="111"/>
      <c r="Y275" s="111"/>
      <c r="Z275" s="111"/>
      <c r="AA275" s="111"/>
      <c r="AB275" s="111"/>
      <c r="AC275" s="112"/>
      <c r="AD275" s="7"/>
      <c r="AE275" s="7"/>
      <c r="AF275" s="113" t="s">
        <v>8</v>
      </c>
      <c r="AG275" s="114"/>
      <c r="AH275" s="114"/>
      <c r="AI275" s="114"/>
      <c r="AJ275" s="114"/>
      <c r="AK275" s="114"/>
      <c r="AL275" s="114"/>
      <c r="AM275" s="114"/>
      <c r="AN275" s="114"/>
      <c r="AO275" s="111" t="s">
        <v>9</v>
      </c>
      <c r="AP275" s="111"/>
      <c r="AQ275" s="111"/>
      <c r="AR275" s="111"/>
      <c r="AS275" s="111"/>
      <c r="AT275" s="111"/>
      <c r="AU275" s="111"/>
      <c r="AV275" s="111"/>
      <c r="AW275" s="111"/>
      <c r="AX275" s="111" t="s">
        <v>10</v>
      </c>
      <c r="AY275" s="111"/>
      <c r="AZ275" s="111"/>
      <c r="BA275" s="111"/>
      <c r="BB275" s="111"/>
      <c r="BC275" s="111"/>
      <c r="BD275" s="111"/>
      <c r="BE275" s="111"/>
      <c r="BF275" s="112"/>
      <c r="BG275" s="7"/>
      <c r="BH275" s="7"/>
      <c r="BI275" s="185" t="s">
        <v>1387</v>
      </c>
      <c r="BJ275" s="186"/>
      <c r="BK275" s="186"/>
      <c r="BL275" s="186"/>
      <c r="BM275" s="186"/>
      <c r="BN275" s="186"/>
      <c r="BO275" s="186"/>
      <c r="BP275" s="186"/>
      <c r="BQ275" s="186"/>
      <c r="BR275" s="186"/>
      <c r="BS275" s="186"/>
      <c r="BT275" s="186"/>
      <c r="BU275" s="187"/>
      <c r="BV275" s="7"/>
      <c r="BW275" s="7"/>
      <c r="BY275" s="14" t="s">
        <v>346</v>
      </c>
    </row>
    <row r="276" spans="1:77" s="2" customFormat="1" ht="13.5">
      <c r="A276" s="7"/>
      <c r="B276" s="183"/>
      <c r="C276" s="107"/>
      <c r="D276" s="107"/>
      <c r="E276" s="107"/>
      <c r="F276" s="107"/>
      <c r="G276" s="107"/>
      <c r="H276" s="107"/>
      <c r="I276" s="107"/>
      <c r="J276" s="107"/>
      <c r="K276" s="108"/>
      <c r="L276" s="145"/>
      <c r="M276" s="145"/>
      <c r="N276" s="145"/>
      <c r="O276" s="145"/>
      <c r="P276" s="145"/>
      <c r="Q276" s="145"/>
      <c r="R276" s="145"/>
      <c r="S276" s="145"/>
      <c r="T276" s="145"/>
      <c r="U276" s="145"/>
      <c r="V276" s="145"/>
      <c r="W276" s="145"/>
      <c r="X276" s="145"/>
      <c r="Y276" s="145"/>
      <c r="Z276" s="145"/>
      <c r="AA276" s="145"/>
      <c r="AB276" s="145"/>
      <c r="AC276" s="147"/>
      <c r="AD276" s="7"/>
      <c r="AE276" s="7"/>
      <c r="AF276" s="115"/>
      <c r="AG276" s="116"/>
      <c r="AH276" s="116"/>
      <c r="AI276" s="116"/>
      <c r="AJ276" s="116"/>
      <c r="AK276" s="116"/>
      <c r="AL276" s="116"/>
      <c r="AM276" s="116"/>
      <c r="AN276" s="116"/>
      <c r="AO276" s="145"/>
      <c r="AP276" s="145"/>
      <c r="AQ276" s="145"/>
      <c r="AR276" s="145"/>
      <c r="AS276" s="145"/>
      <c r="AT276" s="145"/>
      <c r="AU276" s="145"/>
      <c r="AV276" s="145"/>
      <c r="AW276" s="145"/>
      <c r="AX276" s="145"/>
      <c r="AY276" s="145"/>
      <c r="AZ276" s="145"/>
      <c r="BA276" s="145"/>
      <c r="BB276" s="145"/>
      <c r="BC276" s="145"/>
      <c r="BD276" s="145"/>
      <c r="BE276" s="145"/>
      <c r="BF276" s="147"/>
      <c r="BG276" s="7"/>
      <c r="BH276" s="7"/>
      <c r="BI276" s="190"/>
      <c r="BJ276" s="191"/>
      <c r="BK276" s="191"/>
      <c r="BL276" s="191"/>
      <c r="BM276" s="191"/>
      <c r="BN276" s="191"/>
      <c r="BO276" s="191"/>
      <c r="BP276" s="191"/>
      <c r="BQ276" s="191"/>
      <c r="BR276" s="191"/>
      <c r="BS276" s="191"/>
      <c r="BT276" s="191"/>
      <c r="BU276" s="192"/>
      <c r="BV276" s="7"/>
      <c r="BW276" s="7"/>
      <c r="BY276" s="14" t="s">
        <v>347</v>
      </c>
    </row>
    <row r="277" spans="1:77" s="2" customFormat="1" ht="14.25" thickBot="1">
      <c r="A277" s="7"/>
      <c r="B277" s="183"/>
      <c r="C277" s="109"/>
      <c r="D277" s="109"/>
      <c r="E277" s="109"/>
      <c r="F277" s="109"/>
      <c r="G277" s="109"/>
      <c r="H277" s="109"/>
      <c r="I277" s="109"/>
      <c r="J277" s="109"/>
      <c r="K277" s="110"/>
      <c r="L277" s="146"/>
      <c r="M277" s="146"/>
      <c r="N277" s="146"/>
      <c r="O277" s="146"/>
      <c r="P277" s="146"/>
      <c r="Q277" s="146"/>
      <c r="R277" s="146"/>
      <c r="S277" s="146"/>
      <c r="T277" s="146"/>
      <c r="U277" s="146"/>
      <c r="V277" s="146"/>
      <c r="W277" s="146"/>
      <c r="X277" s="146"/>
      <c r="Y277" s="146"/>
      <c r="Z277" s="146"/>
      <c r="AA277" s="146"/>
      <c r="AB277" s="146"/>
      <c r="AC277" s="148"/>
      <c r="AD277" s="7"/>
      <c r="AE277" s="7"/>
      <c r="AF277" s="117"/>
      <c r="AG277" s="118"/>
      <c r="AH277" s="118"/>
      <c r="AI277" s="118"/>
      <c r="AJ277" s="118"/>
      <c r="AK277" s="118"/>
      <c r="AL277" s="118"/>
      <c r="AM277" s="118"/>
      <c r="AN277" s="118"/>
      <c r="AO277" s="146"/>
      <c r="AP277" s="146"/>
      <c r="AQ277" s="146"/>
      <c r="AR277" s="146"/>
      <c r="AS277" s="146"/>
      <c r="AT277" s="146"/>
      <c r="AU277" s="146"/>
      <c r="AV277" s="146"/>
      <c r="AW277" s="146"/>
      <c r="AX277" s="146"/>
      <c r="AY277" s="146"/>
      <c r="AZ277" s="146"/>
      <c r="BA277" s="146"/>
      <c r="BB277" s="146"/>
      <c r="BC277" s="146"/>
      <c r="BD277" s="146"/>
      <c r="BE277" s="146"/>
      <c r="BF277" s="148"/>
      <c r="BG277" s="7"/>
      <c r="BH277" s="7"/>
      <c r="BI277" s="193"/>
      <c r="BJ277" s="194"/>
      <c r="BK277" s="194"/>
      <c r="BL277" s="194"/>
      <c r="BM277" s="194"/>
      <c r="BN277" s="194"/>
      <c r="BO277" s="194"/>
      <c r="BP277" s="194"/>
      <c r="BQ277" s="194"/>
      <c r="BR277" s="194"/>
      <c r="BS277" s="194"/>
      <c r="BT277" s="194"/>
      <c r="BU277" s="195"/>
      <c r="BV277" s="7"/>
      <c r="BW277" s="7"/>
      <c r="BY277" s="14" t="s">
        <v>348</v>
      </c>
    </row>
    <row r="278" spans="2:77" s="7" customFormat="1" ht="4.5" customHeight="1">
      <c r="B278" s="183"/>
      <c r="BY278" s="14" t="s">
        <v>349</v>
      </c>
    </row>
    <row r="279" spans="2:77" s="7" customFormat="1" ht="4.5" customHeight="1" thickBot="1">
      <c r="B279" s="183"/>
      <c r="BY279" s="14" t="s">
        <v>350</v>
      </c>
    </row>
    <row r="280" spans="1:77" s="2" customFormat="1" ht="13.5" customHeight="1">
      <c r="A280" s="7"/>
      <c r="B280" s="183"/>
      <c r="C280" s="133" t="s">
        <v>11</v>
      </c>
      <c r="D280" s="114"/>
      <c r="E280" s="114"/>
      <c r="F280" s="149"/>
      <c r="G280" s="150"/>
      <c r="H280" s="11"/>
      <c r="I280" s="11"/>
      <c r="J280" s="135" t="s">
        <v>12</v>
      </c>
      <c r="K280" s="136"/>
      <c r="L280" s="136"/>
      <c r="M280" s="137"/>
      <c r="N280" s="143"/>
      <c r="O280" s="121"/>
      <c r="P280" s="121"/>
      <c r="Q280" s="121"/>
      <c r="R280" s="119" t="s">
        <v>13</v>
      </c>
      <c r="S280" s="119"/>
      <c r="T280" s="121"/>
      <c r="U280" s="121"/>
      <c r="V280" s="119" t="s">
        <v>14</v>
      </c>
      <c r="W280" s="119"/>
      <c r="X280" s="121"/>
      <c r="Y280" s="121"/>
      <c r="Z280" s="123" t="s">
        <v>15</v>
      </c>
      <c r="AA280" s="124"/>
      <c r="AB280" s="7"/>
      <c r="AC280" s="161" t="s">
        <v>24</v>
      </c>
      <c r="AD280" s="162"/>
      <c r="AE280" s="162"/>
      <c r="AF280" s="162"/>
      <c r="AG280" s="162"/>
      <c r="AH280" s="162"/>
      <c r="AI280" s="162"/>
      <c r="AJ280" s="162"/>
      <c r="AK280" s="162"/>
      <c r="AL280" s="162"/>
      <c r="AM280" s="162"/>
      <c r="AN280" s="165"/>
      <c r="AO280" s="166"/>
      <c r="AP280" s="166"/>
      <c r="AQ280" s="166"/>
      <c r="AR280" s="166"/>
      <c r="AS280" s="166"/>
      <c r="AT280" s="166"/>
      <c r="AU280" s="166"/>
      <c r="AV280" s="166"/>
      <c r="AW280" s="166"/>
      <c r="AX280" s="166"/>
      <c r="AY280" s="166"/>
      <c r="AZ280" s="166"/>
      <c r="BA280" s="166"/>
      <c r="BB280" s="166"/>
      <c r="BC280" s="166"/>
      <c r="BD280" s="166"/>
      <c r="BE280" s="166"/>
      <c r="BF280" s="166"/>
      <c r="BG280" s="167"/>
      <c r="BH280" s="7"/>
      <c r="BI280" s="7"/>
      <c r="BJ280" s="7"/>
      <c r="BK280" s="7"/>
      <c r="BL280" s="7"/>
      <c r="BM280" s="7"/>
      <c r="BN280" s="7"/>
      <c r="BO280" s="7"/>
      <c r="BP280" s="7"/>
      <c r="BQ280" s="7"/>
      <c r="BR280" s="7"/>
      <c r="BS280" s="7"/>
      <c r="BT280" s="7"/>
      <c r="BU280" s="7"/>
      <c r="BV280" s="7"/>
      <c r="BW280" s="7"/>
      <c r="BY280" s="14" t="s">
        <v>351</v>
      </c>
    </row>
    <row r="281" spans="1:77" s="2" customFormat="1" ht="14.25" thickBot="1">
      <c r="A281" s="7"/>
      <c r="B281" s="183"/>
      <c r="C281" s="134"/>
      <c r="D281" s="118"/>
      <c r="E281" s="118"/>
      <c r="F281" s="151"/>
      <c r="G281" s="152"/>
      <c r="H281" s="11"/>
      <c r="I281" s="11"/>
      <c r="J281" s="138"/>
      <c r="K281" s="139"/>
      <c r="L281" s="139"/>
      <c r="M281" s="140"/>
      <c r="N281" s="144"/>
      <c r="O281" s="122"/>
      <c r="P281" s="122"/>
      <c r="Q281" s="122"/>
      <c r="R281" s="120"/>
      <c r="S281" s="120"/>
      <c r="T281" s="122"/>
      <c r="U281" s="122"/>
      <c r="V281" s="120"/>
      <c r="W281" s="120"/>
      <c r="X281" s="122"/>
      <c r="Y281" s="122"/>
      <c r="Z281" s="125"/>
      <c r="AA281" s="126"/>
      <c r="AB281" s="7"/>
      <c r="AC281" s="163"/>
      <c r="AD281" s="164"/>
      <c r="AE281" s="164"/>
      <c r="AF281" s="164"/>
      <c r="AG281" s="164"/>
      <c r="AH281" s="164"/>
      <c r="AI281" s="164"/>
      <c r="AJ281" s="164"/>
      <c r="AK281" s="164"/>
      <c r="AL281" s="164"/>
      <c r="AM281" s="164"/>
      <c r="AN281" s="168"/>
      <c r="AO281" s="169"/>
      <c r="AP281" s="169"/>
      <c r="AQ281" s="169"/>
      <c r="AR281" s="169"/>
      <c r="AS281" s="169"/>
      <c r="AT281" s="169"/>
      <c r="AU281" s="169"/>
      <c r="AV281" s="169"/>
      <c r="AW281" s="169"/>
      <c r="AX281" s="169"/>
      <c r="AY281" s="169"/>
      <c r="AZ281" s="169"/>
      <c r="BA281" s="169"/>
      <c r="BB281" s="169"/>
      <c r="BC281" s="169"/>
      <c r="BD281" s="169"/>
      <c r="BE281" s="169"/>
      <c r="BF281" s="169"/>
      <c r="BG281" s="170"/>
      <c r="BH281" s="7"/>
      <c r="BI281" s="7"/>
      <c r="BJ281" s="7"/>
      <c r="BK281" s="7"/>
      <c r="BL281" s="7"/>
      <c r="BM281" s="7"/>
      <c r="BN281" s="7"/>
      <c r="BO281" s="7"/>
      <c r="BP281" s="7"/>
      <c r="BQ281" s="7"/>
      <c r="BR281" s="7"/>
      <c r="BS281" s="7"/>
      <c r="BT281" s="7"/>
      <c r="BU281" s="7"/>
      <c r="BV281" s="7"/>
      <c r="BW281" s="7"/>
      <c r="BY281" s="14" t="s">
        <v>352</v>
      </c>
    </row>
    <row r="282" spans="2:77" s="7" customFormat="1" ht="4.5" customHeight="1" thickBot="1">
      <c r="B282" s="183"/>
      <c r="Z282" s="12"/>
      <c r="AA282" s="12"/>
      <c r="AB282" s="12"/>
      <c r="AC282" s="12"/>
      <c r="BY282" s="14" t="s">
        <v>353</v>
      </c>
    </row>
    <row r="283" spans="1:77" s="2" customFormat="1" ht="13.5" customHeight="1">
      <c r="A283" s="7"/>
      <c r="B283" s="183"/>
      <c r="C283" s="127" t="s">
        <v>27</v>
      </c>
      <c r="D283" s="128"/>
      <c r="E283" s="128"/>
      <c r="F283" s="128"/>
      <c r="G283" s="128"/>
      <c r="H283" s="128"/>
      <c r="I283" s="128"/>
      <c r="J283" s="128"/>
      <c r="K283" s="129"/>
      <c r="L283" s="153"/>
      <c r="M283" s="154"/>
      <c r="N283" s="154"/>
      <c r="O283" s="154"/>
      <c r="P283" s="157" t="s">
        <v>13</v>
      </c>
      <c r="Q283" s="157"/>
      <c r="R283" s="154"/>
      <c r="S283" s="154"/>
      <c r="T283" s="157" t="s">
        <v>25</v>
      </c>
      <c r="U283" s="157"/>
      <c r="V283" s="154"/>
      <c r="W283" s="154"/>
      <c r="X283" s="157" t="s">
        <v>26</v>
      </c>
      <c r="Y283" s="159"/>
      <c r="Z283" s="7"/>
      <c r="AA283" s="7"/>
      <c r="AB283" s="7"/>
      <c r="AC283" s="7"/>
      <c r="AD283" s="7"/>
      <c r="AE283" s="7"/>
      <c r="AF283" s="113" t="s">
        <v>28</v>
      </c>
      <c r="AG283" s="114"/>
      <c r="AH283" s="114"/>
      <c r="AI283" s="114"/>
      <c r="AJ283" s="114"/>
      <c r="AK283" s="114"/>
      <c r="AL283" s="114"/>
      <c r="AM283" s="114"/>
      <c r="AN283" s="141"/>
      <c r="AO283" s="153"/>
      <c r="AP283" s="154"/>
      <c r="AQ283" s="154"/>
      <c r="AR283" s="157" t="s">
        <v>0</v>
      </c>
      <c r="AS283" s="154"/>
      <c r="AT283" s="154"/>
      <c r="AU283" s="154"/>
      <c r="AV283" s="154"/>
      <c r="AW283" s="157" t="s">
        <v>0</v>
      </c>
      <c r="AX283" s="154"/>
      <c r="AY283" s="154"/>
      <c r="AZ283" s="171"/>
      <c r="BA283" s="7"/>
      <c r="BB283" s="7"/>
      <c r="BC283" s="176" t="s">
        <v>69</v>
      </c>
      <c r="BD283" s="177"/>
      <c r="BE283" s="177"/>
      <c r="BF283" s="177"/>
      <c r="BG283" s="177"/>
      <c r="BH283" s="177"/>
      <c r="BI283" s="177"/>
      <c r="BJ283" s="177"/>
      <c r="BK283" s="177"/>
      <c r="BL283" s="177"/>
      <c r="BM283" s="178"/>
      <c r="BN283" s="188"/>
      <c r="BO283" s="166"/>
      <c r="BP283" s="166"/>
      <c r="BQ283" s="166"/>
      <c r="BR283" s="166"/>
      <c r="BS283" s="166"/>
      <c r="BT283" s="166"/>
      <c r="BU283" s="167"/>
      <c r="BV283" s="7"/>
      <c r="BW283" s="7"/>
      <c r="BY283" s="14" t="s">
        <v>354</v>
      </c>
    </row>
    <row r="284" spans="1:77" s="2" customFormat="1" ht="14.25" thickBot="1">
      <c r="A284" s="7"/>
      <c r="B284" s="184"/>
      <c r="C284" s="130"/>
      <c r="D284" s="131"/>
      <c r="E284" s="131"/>
      <c r="F284" s="131"/>
      <c r="G284" s="131"/>
      <c r="H284" s="131"/>
      <c r="I284" s="131"/>
      <c r="J284" s="131"/>
      <c r="K284" s="132"/>
      <c r="L284" s="155"/>
      <c r="M284" s="156"/>
      <c r="N284" s="156"/>
      <c r="O284" s="156"/>
      <c r="P284" s="158"/>
      <c r="Q284" s="158"/>
      <c r="R284" s="156"/>
      <c r="S284" s="156"/>
      <c r="T284" s="158"/>
      <c r="U284" s="158"/>
      <c r="V284" s="156"/>
      <c r="W284" s="156"/>
      <c r="X284" s="158"/>
      <c r="Y284" s="160"/>
      <c r="Z284" s="7"/>
      <c r="AA284" s="7"/>
      <c r="AB284" s="7"/>
      <c r="AC284" s="7"/>
      <c r="AD284" s="7"/>
      <c r="AE284" s="7"/>
      <c r="AF284" s="117"/>
      <c r="AG284" s="118"/>
      <c r="AH284" s="118"/>
      <c r="AI284" s="118"/>
      <c r="AJ284" s="118"/>
      <c r="AK284" s="118"/>
      <c r="AL284" s="118"/>
      <c r="AM284" s="118"/>
      <c r="AN284" s="142"/>
      <c r="AO284" s="155"/>
      <c r="AP284" s="156"/>
      <c r="AQ284" s="156"/>
      <c r="AR284" s="158"/>
      <c r="AS284" s="156"/>
      <c r="AT284" s="156"/>
      <c r="AU284" s="156"/>
      <c r="AV284" s="156"/>
      <c r="AW284" s="158"/>
      <c r="AX284" s="156"/>
      <c r="AY284" s="156"/>
      <c r="AZ284" s="172"/>
      <c r="BA284" s="7"/>
      <c r="BB284" s="7"/>
      <c r="BC284" s="179"/>
      <c r="BD284" s="180"/>
      <c r="BE284" s="180"/>
      <c r="BF284" s="180"/>
      <c r="BG284" s="180"/>
      <c r="BH284" s="180"/>
      <c r="BI284" s="180"/>
      <c r="BJ284" s="180"/>
      <c r="BK284" s="180"/>
      <c r="BL284" s="180"/>
      <c r="BM284" s="181"/>
      <c r="BN284" s="189"/>
      <c r="BO284" s="169"/>
      <c r="BP284" s="169"/>
      <c r="BQ284" s="169"/>
      <c r="BR284" s="169"/>
      <c r="BS284" s="169"/>
      <c r="BT284" s="169"/>
      <c r="BU284" s="170"/>
      <c r="BV284" s="7"/>
      <c r="BW284" s="7"/>
      <c r="BY284" s="14" t="s">
        <v>72</v>
      </c>
    </row>
    <row r="285" s="7" customFormat="1" ht="14.25" thickBot="1">
      <c r="BY285" s="14" t="s">
        <v>355</v>
      </c>
    </row>
    <row r="286" spans="1:77" s="2" customFormat="1" ht="13.5">
      <c r="A286" s="7"/>
      <c r="B286" s="182">
        <v>26</v>
      </c>
      <c r="C286" s="105" t="s">
        <v>5</v>
      </c>
      <c r="D286" s="105"/>
      <c r="E286" s="105"/>
      <c r="F286" s="105"/>
      <c r="G286" s="105"/>
      <c r="H286" s="105"/>
      <c r="I286" s="105"/>
      <c r="J286" s="105"/>
      <c r="K286" s="106"/>
      <c r="L286" s="111" t="s">
        <v>6</v>
      </c>
      <c r="M286" s="111"/>
      <c r="N286" s="111"/>
      <c r="O286" s="111"/>
      <c r="P286" s="111"/>
      <c r="Q286" s="111"/>
      <c r="R286" s="111"/>
      <c r="S286" s="111"/>
      <c r="T286" s="111"/>
      <c r="U286" s="111" t="s">
        <v>7</v>
      </c>
      <c r="V286" s="111"/>
      <c r="W286" s="111"/>
      <c r="X286" s="111"/>
      <c r="Y286" s="111"/>
      <c r="Z286" s="111"/>
      <c r="AA286" s="111"/>
      <c r="AB286" s="111"/>
      <c r="AC286" s="112"/>
      <c r="AD286" s="7"/>
      <c r="AE286" s="7"/>
      <c r="AF286" s="113" t="s">
        <v>8</v>
      </c>
      <c r="AG286" s="114"/>
      <c r="AH286" s="114"/>
      <c r="AI286" s="114"/>
      <c r="AJ286" s="114"/>
      <c r="AK286" s="114"/>
      <c r="AL286" s="114"/>
      <c r="AM286" s="114"/>
      <c r="AN286" s="114"/>
      <c r="AO286" s="111" t="s">
        <v>9</v>
      </c>
      <c r="AP286" s="111"/>
      <c r="AQ286" s="111"/>
      <c r="AR286" s="111"/>
      <c r="AS286" s="111"/>
      <c r="AT286" s="111"/>
      <c r="AU286" s="111"/>
      <c r="AV286" s="111"/>
      <c r="AW286" s="111"/>
      <c r="AX286" s="111" t="s">
        <v>10</v>
      </c>
      <c r="AY286" s="111"/>
      <c r="AZ286" s="111"/>
      <c r="BA286" s="111"/>
      <c r="BB286" s="111"/>
      <c r="BC286" s="111"/>
      <c r="BD286" s="111"/>
      <c r="BE286" s="111"/>
      <c r="BF286" s="112"/>
      <c r="BG286" s="7"/>
      <c r="BH286" s="7"/>
      <c r="BI286" s="185" t="s">
        <v>1387</v>
      </c>
      <c r="BJ286" s="186"/>
      <c r="BK286" s="186"/>
      <c r="BL286" s="186"/>
      <c r="BM286" s="186"/>
      <c r="BN286" s="186"/>
      <c r="BO286" s="186"/>
      <c r="BP286" s="186"/>
      <c r="BQ286" s="186"/>
      <c r="BR286" s="186"/>
      <c r="BS286" s="186"/>
      <c r="BT286" s="186"/>
      <c r="BU286" s="187"/>
      <c r="BV286" s="7"/>
      <c r="BW286" s="7"/>
      <c r="BY286" s="14" t="s">
        <v>356</v>
      </c>
    </row>
    <row r="287" spans="1:77" s="2" customFormat="1" ht="13.5">
      <c r="A287" s="7"/>
      <c r="B287" s="183"/>
      <c r="C287" s="107"/>
      <c r="D287" s="107"/>
      <c r="E287" s="107"/>
      <c r="F287" s="107"/>
      <c r="G287" s="107"/>
      <c r="H287" s="107"/>
      <c r="I287" s="107"/>
      <c r="J287" s="107"/>
      <c r="K287" s="108"/>
      <c r="L287" s="145"/>
      <c r="M287" s="145"/>
      <c r="N287" s="145"/>
      <c r="O287" s="145"/>
      <c r="P287" s="145"/>
      <c r="Q287" s="145"/>
      <c r="R287" s="145"/>
      <c r="S287" s="145"/>
      <c r="T287" s="145"/>
      <c r="U287" s="145"/>
      <c r="V287" s="145"/>
      <c r="W287" s="145"/>
      <c r="X287" s="145"/>
      <c r="Y287" s="145"/>
      <c r="Z287" s="145"/>
      <c r="AA287" s="145"/>
      <c r="AB287" s="145"/>
      <c r="AC287" s="147"/>
      <c r="AD287" s="7"/>
      <c r="AE287" s="7"/>
      <c r="AF287" s="115"/>
      <c r="AG287" s="116"/>
      <c r="AH287" s="116"/>
      <c r="AI287" s="116"/>
      <c r="AJ287" s="116"/>
      <c r="AK287" s="116"/>
      <c r="AL287" s="116"/>
      <c r="AM287" s="116"/>
      <c r="AN287" s="116"/>
      <c r="AO287" s="145"/>
      <c r="AP287" s="145"/>
      <c r="AQ287" s="145"/>
      <c r="AR287" s="145"/>
      <c r="AS287" s="145"/>
      <c r="AT287" s="145"/>
      <c r="AU287" s="145"/>
      <c r="AV287" s="145"/>
      <c r="AW287" s="145"/>
      <c r="AX287" s="145"/>
      <c r="AY287" s="145"/>
      <c r="AZ287" s="145"/>
      <c r="BA287" s="145"/>
      <c r="BB287" s="145"/>
      <c r="BC287" s="145"/>
      <c r="BD287" s="145"/>
      <c r="BE287" s="145"/>
      <c r="BF287" s="147"/>
      <c r="BG287" s="7"/>
      <c r="BH287" s="7"/>
      <c r="BI287" s="190"/>
      <c r="BJ287" s="191"/>
      <c r="BK287" s="191"/>
      <c r="BL287" s="191"/>
      <c r="BM287" s="191"/>
      <c r="BN287" s="191"/>
      <c r="BO287" s="191"/>
      <c r="BP287" s="191"/>
      <c r="BQ287" s="191"/>
      <c r="BR287" s="191"/>
      <c r="BS287" s="191"/>
      <c r="BT287" s="191"/>
      <c r="BU287" s="192"/>
      <c r="BV287" s="7"/>
      <c r="BW287" s="7"/>
      <c r="BY287" s="14" t="s">
        <v>357</v>
      </c>
    </row>
    <row r="288" spans="1:77" s="2" customFormat="1" ht="14.25" thickBot="1">
      <c r="A288" s="7"/>
      <c r="B288" s="183"/>
      <c r="C288" s="109"/>
      <c r="D288" s="109"/>
      <c r="E288" s="109"/>
      <c r="F288" s="109"/>
      <c r="G288" s="109"/>
      <c r="H288" s="109"/>
      <c r="I288" s="109"/>
      <c r="J288" s="109"/>
      <c r="K288" s="110"/>
      <c r="L288" s="146"/>
      <c r="M288" s="146"/>
      <c r="N288" s="146"/>
      <c r="O288" s="146"/>
      <c r="P288" s="146"/>
      <c r="Q288" s="146"/>
      <c r="R288" s="146"/>
      <c r="S288" s="146"/>
      <c r="T288" s="146"/>
      <c r="U288" s="146"/>
      <c r="V288" s="146"/>
      <c r="W288" s="146"/>
      <c r="X288" s="146"/>
      <c r="Y288" s="146"/>
      <c r="Z288" s="146"/>
      <c r="AA288" s="146"/>
      <c r="AB288" s="146"/>
      <c r="AC288" s="148"/>
      <c r="AD288" s="7"/>
      <c r="AE288" s="7"/>
      <c r="AF288" s="117"/>
      <c r="AG288" s="118"/>
      <c r="AH288" s="118"/>
      <c r="AI288" s="118"/>
      <c r="AJ288" s="118"/>
      <c r="AK288" s="118"/>
      <c r="AL288" s="118"/>
      <c r="AM288" s="118"/>
      <c r="AN288" s="118"/>
      <c r="AO288" s="146"/>
      <c r="AP288" s="146"/>
      <c r="AQ288" s="146"/>
      <c r="AR288" s="146"/>
      <c r="AS288" s="146"/>
      <c r="AT288" s="146"/>
      <c r="AU288" s="146"/>
      <c r="AV288" s="146"/>
      <c r="AW288" s="146"/>
      <c r="AX288" s="146"/>
      <c r="AY288" s="146"/>
      <c r="AZ288" s="146"/>
      <c r="BA288" s="146"/>
      <c r="BB288" s="146"/>
      <c r="BC288" s="146"/>
      <c r="BD288" s="146"/>
      <c r="BE288" s="146"/>
      <c r="BF288" s="148"/>
      <c r="BG288" s="7"/>
      <c r="BH288" s="7"/>
      <c r="BI288" s="193"/>
      <c r="BJ288" s="194"/>
      <c r="BK288" s="194"/>
      <c r="BL288" s="194"/>
      <c r="BM288" s="194"/>
      <c r="BN288" s="194"/>
      <c r="BO288" s="194"/>
      <c r="BP288" s="194"/>
      <c r="BQ288" s="194"/>
      <c r="BR288" s="194"/>
      <c r="BS288" s="194"/>
      <c r="BT288" s="194"/>
      <c r="BU288" s="195"/>
      <c r="BV288" s="7"/>
      <c r="BW288" s="7"/>
      <c r="BY288" s="14" t="s">
        <v>358</v>
      </c>
    </row>
    <row r="289" spans="2:77" s="7" customFormat="1" ht="4.5" customHeight="1">
      <c r="B289" s="183"/>
      <c r="BY289" s="14" t="s">
        <v>359</v>
      </c>
    </row>
    <row r="290" spans="2:77" s="7" customFormat="1" ht="4.5" customHeight="1" thickBot="1">
      <c r="B290" s="183"/>
      <c r="BY290" s="14" t="s">
        <v>360</v>
      </c>
    </row>
    <row r="291" spans="1:77" s="2" customFormat="1" ht="13.5" customHeight="1">
      <c r="A291" s="7"/>
      <c r="B291" s="183"/>
      <c r="C291" s="133" t="s">
        <v>11</v>
      </c>
      <c r="D291" s="114"/>
      <c r="E291" s="114"/>
      <c r="F291" s="149"/>
      <c r="G291" s="150"/>
      <c r="H291" s="11"/>
      <c r="I291" s="11"/>
      <c r="J291" s="135" t="s">
        <v>12</v>
      </c>
      <c r="K291" s="136"/>
      <c r="L291" s="136"/>
      <c r="M291" s="137"/>
      <c r="N291" s="143"/>
      <c r="O291" s="121"/>
      <c r="P291" s="121"/>
      <c r="Q291" s="121"/>
      <c r="R291" s="119" t="s">
        <v>13</v>
      </c>
      <c r="S291" s="119"/>
      <c r="T291" s="121"/>
      <c r="U291" s="121"/>
      <c r="V291" s="119" t="s">
        <v>14</v>
      </c>
      <c r="W291" s="119"/>
      <c r="X291" s="121"/>
      <c r="Y291" s="121"/>
      <c r="Z291" s="123" t="s">
        <v>15</v>
      </c>
      <c r="AA291" s="124"/>
      <c r="AB291" s="7"/>
      <c r="AC291" s="161" t="s">
        <v>24</v>
      </c>
      <c r="AD291" s="162"/>
      <c r="AE291" s="162"/>
      <c r="AF291" s="162"/>
      <c r="AG291" s="162"/>
      <c r="AH291" s="162"/>
      <c r="AI291" s="162"/>
      <c r="AJ291" s="162"/>
      <c r="AK291" s="162"/>
      <c r="AL291" s="162"/>
      <c r="AM291" s="162"/>
      <c r="AN291" s="165"/>
      <c r="AO291" s="166"/>
      <c r="AP291" s="166"/>
      <c r="AQ291" s="166"/>
      <c r="AR291" s="166"/>
      <c r="AS291" s="166"/>
      <c r="AT291" s="166"/>
      <c r="AU291" s="166"/>
      <c r="AV291" s="166"/>
      <c r="AW291" s="166"/>
      <c r="AX291" s="166"/>
      <c r="AY291" s="166"/>
      <c r="AZ291" s="166"/>
      <c r="BA291" s="166"/>
      <c r="BB291" s="166"/>
      <c r="BC291" s="166"/>
      <c r="BD291" s="166"/>
      <c r="BE291" s="166"/>
      <c r="BF291" s="166"/>
      <c r="BG291" s="167"/>
      <c r="BH291" s="7"/>
      <c r="BI291" s="7"/>
      <c r="BJ291" s="7"/>
      <c r="BK291" s="7"/>
      <c r="BL291" s="7"/>
      <c r="BM291" s="7"/>
      <c r="BN291" s="7"/>
      <c r="BO291" s="7"/>
      <c r="BP291" s="7"/>
      <c r="BQ291" s="7"/>
      <c r="BR291" s="7"/>
      <c r="BS291" s="7"/>
      <c r="BT291" s="7"/>
      <c r="BU291" s="7"/>
      <c r="BV291" s="7"/>
      <c r="BW291" s="7"/>
      <c r="BY291" s="14" t="s">
        <v>361</v>
      </c>
    </row>
    <row r="292" spans="1:77" s="2" customFormat="1" ht="14.25" thickBot="1">
      <c r="A292" s="7"/>
      <c r="B292" s="183"/>
      <c r="C292" s="134"/>
      <c r="D292" s="118"/>
      <c r="E292" s="118"/>
      <c r="F292" s="151"/>
      <c r="G292" s="152"/>
      <c r="H292" s="11"/>
      <c r="I292" s="11"/>
      <c r="J292" s="138"/>
      <c r="K292" s="139"/>
      <c r="L292" s="139"/>
      <c r="M292" s="140"/>
      <c r="N292" s="144"/>
      <c r="O292" s="122"/>
      <c r="P292" s="122"/>
      <c r="Q292" s="122"/>
      <c r="R292" s="120"/>
      <c r="S292" s="120"/>
      <c r="T292" s="122"/>
      <c r="U292" s="122"/>
      <c r="V292" s="120"/>
      <c r="W292" s="120"/>
      <c r="X292" s="122"/>
      <c r="Y292" s="122"/>
      <c r="Z292" s="125"/>
      <c r="AA292" s="126"/>
      <c r="AB292" s="7"/>
      <c r="AC292" s="163"/>
      <c r="AD292" s="164"/>
      <c r="AE292" s="164"/>
      <c r="AF292" s="164"/>
      <c r="AG292" s="164"/>
      <c r="AH292" s="164"/>
      <c r="AI292" s="164"/>
      <c r="AJ292" s="164"/>
      <c r="AK292" s="164"/>
      <c r="AL292" s="164"/>
      <c r="AM292" s="164"/>
      <c r="AN292" s="168"/>
      <c r="AO292" s="169"/>
      <c r="AP292" s="169"/>
      <c r="AQ292" s="169"/>
      <c r="AR292" s="169"/>
      <c r="AS292" s="169"/>
      <c r="AT292" s="169"/>
      <c r="AU292" s="169"/>
      <c r="AV292" s="169"/>
      <c r="AW292" s="169"/>
      <c r="AX292" s="169"/>
      <c r="AY292" s="169"/>
      <c r="AZ292" s="169"/>
      <c r="BA292" s="169"/>
      <c r="BB292" s="169"/>
      <c r="BC292" s="169"/>
      <c r="BD292" s="169"/>
      <c r="BE292" s="169"/>
      <c r="BF292" s="169"/>
      <c r="BG292" s="170"/>
      <c r="BH292" s="7"/>
      <c r="BI292" s="7"/>
      <c r="BJ292" s="7"/>
      <c r="BK292" s="7"/>
      <c r="BL292" s="7"/>
      <c r="BM292" s="7"/>
      <c r="BN292" s="7"/>
      <c r="BO292" s="7"/>
      <c r="BP292" s="7"/>
      <c r="BQ292" s="7"/>
      <c r="BR292" s="7"/>
      <c r="BS292" s="7"/>
      <c r="BT292" s="7"/>
      <c r="BU292" s="7"/>
      <c r="BV292" s="7"/>
      <c r="BW292" s="7"/>
      <c r="BY292" s="14" t="s">
        <v>362</v>
      </c>
    </row>
    <row r="293" spans="2:77" s="7" customFormat="1" ht="4.5" customHeight="1" thickBot="1">
      <c r="B293" s="183"/>
      <c r="Z293" s="12"/>
      <c r="AA293" s="12"/>
      <c r="AB293" s="12"/>
      <c r="AC293" s="12"/>
      <c r="BY293" s="14" t="s">
        <v>363</v>
      </c>
    </row>
    <row r="294" spans="1:77" s="2" customFormat="1" ht="13.5" customHeight="1">
      <c r="A294" s="7"/>
      <c r="B294" s="183"/>
      <c r="C294" s="127" t="s">
        <v>27</v>
      </c>
      <c r="D294" s="128"/>
      <c r="E294" s="128"/>
      <c r="F294" s="128"/>
      <c r="G294" s="128"/>
      <c r="H294" s="128"/>
      <c r="I294" s="128"/>
      <c r="J294" s="128"/>
      <c r="K294" s="129"/>
      <c r="L294" s="153"/>
      <c r="M294" s="154"/>
      <c r="N294" s="154"/>
      <c r="O294" s="154"/>
      <c r="P294" s="157" t="s">
        <v>13</v>
      </c>
      <c r="Q294" s="157"/>
      <c r="R294" s="154"/>
      <c r="S294" s="154"/>
      <c r="T294" s="157" t="s">
        <v>25</v>
      </c>
      <c r="U294" s="157"/>
      <c r="V294" s="154"/>
      <c r="W294" s="154"/>
      <c r="X294" s="157" t="s">
        <v>26</v>
      </c>
      <c r="Y294" s="159"/>
      <c r="Z294" s="7"/>
      <c r="AA294" s="7"/>
      <c r="AB294" s="7"/>
      <c r="AC294" s="7"/>
      <c r="AD294" s="7"/>
      <c r="AE294" s="7"/>
      <c r="AF294" s="113" t="s">
        <v>28</v>
      </c>
      <c r="AG294" s="114"/>
      <c r="AH294" s="114"/>
      <c r="AI294" s="114"/>
      <c r="AJ294" s="114"/>
      <c r="AK294" s="114"/>
      <c r="AL294" s="114"/>
      <c r="AM294" s="114"/>
      <c r="AN294" s="141"/>
      <c r="AO294" s="153"/>
      <c r="AP294" s="154"/>
      <c r="AQ294" s="154"/>
      <c r="AR294" s="157" t="s">
        <v>0</v>
      </c>
      <c r="AS294" s="154"/>
      <c r="AT294" s="154"/>
      <c r="AU294" s="154"/>
      <c r="AV294" s="154"/>
      <c r="AW294" s="157" t="s">
        <v>0</v>
      </c>
      <c r="AX294" s="154"/>
      <c r="AY294" s="154"/>
      <c r="AZ294" s="171"/>
      <c r="BA294" s="7"/>
      <c r="BB294" s="7"/>
      <c r="BC294" s="176" t="s">
        <v>69</v>
      </c>
      <c r="BD294" s="177"/>
      <c r="BE294" s="177"/>
      <c r="BF294" s="177"/>
      <c r="BG294" s="177"/>
      <c r="BH294" s="177"/>
      <c r="BI294" s="177"/>
      <c r="BJ294" s="177"/>
      <c r="BK294" s="177"/>
      <c r="BL294" s="177"/>
      <c r="BM294" s="178"/>
      <c r="BN294" s="188"/>
      <c r="BO294" s="166"/>
      <c r="BP294" s="166"/>
      <c r="BQ294" s="166"/>
      <c r="BR294" s="166"/>
      <c r="BS294" s="166"/>
      <c r="BT294" s="166"/>
      <c r="BU294" s="167"/>
      <c r="BV294" s="7"/>
      <c r="BW294" s="7"/>
      <c r="BY294" s="14" t="s">
        <v>364</v>
      </c>
    </row>
    <row r="295" spans="1:77" s="2" customFormat="1" ht="14.25" thickBot="1">
      <c r="A295" s="7"/>
      <c r="B295" s="184"/>
      <c r="C295" s="130"/>
      <c r="D295" s="131"/>
      <c r="E295" s="131"/>
      <c r="F295" s="131"/>
      <c r="G295" s="131"/>
      <c r="H295" s="131"/>
      <c r="I295" s="131"/>
      <c r="J295" s="131"/>
      <c r="K295" s="132"/>
      <c r="L295" s="155"/>
      <c r="M295" s="156"/>
      <c r="N295" s="156"/>
      <c r="O295" s="156"/>
      <c r="P295" s="158"/>
      <c r="Q295" s="158"/>
      <c r="R295" s="156"/>
      <c r="S295" s="156"/>
      <c r="T295" s="158"/>
      <c r="U295" s="158"/>
      <c r="V295" s="156"/>
      <c r="W295" s="156"/>
      <c r="X295" s="158"/>
      <c r="Y295" s="160"/>
      <c r="Z295" s="7"/>
      <c r="AA295" s="7"/>
      <c r="AB295" s="7"/>
      <c r="AC295" s="7"/>
      <c r="AD295" s="7"/>
      <c r="AE295" s="7"/>
      <c r="AF295" s="117"/>
      <c r="AG295" s="118"/>
      <c r="AH295" s="118"/>
      <c r="AI295" s="118"/>
      <c r="AJ295" s="118"/>
      <c r="AK295" s="118"/>
      <c r="AL295" s="118"/>
      <c r="AM295" s="118"/>
      <c r="AN295" s="142"/>
      <c r="AO295" s="155"/>
      <c r="AP295" s="156"/>
      <c r="AQ295" s="156"/>
      <c r="AR295" s="158"/>
      <c r="AS295" s="156"/>
      <c r="AT295" s="156"/>
      <c r="AU295" s="156"/>
      <c r="AV295" s="156"/>
      <c r="AW295" s="158"/>
      <c r="AX295" s="156"/>
      <c r="AY295" s="156"/>
      <c r="AZ295" s="172"/>
      <c r="BA295" s="7"/>
      <c r="BB295" s="7"/>
      <c r="BC295" s="179"/>
      <c r="BD295" s="180"/>
      <c r="BE295" s="180"/>
      <c r="BF295" s="180"/>
      <c r="BG295" s="180"/>
      <c r="BH295" s="180"/>
      <c r="BI295" s="180"/>
      <c r="BJ295" s="180"/>
      <c r="BK295" s="180"/>
      <c r="BL295" s="180"/>
      <c r="BM295" s="181"/>
      <c r="BN295" s="189"/>
      <c r="BO295" s="169"/>
      <c r="BP295" s="169"/>
      <c r="BQ295" s="169"/>
      <c r="BR295" s="169"/>
      <c r="BS295" s="169"/>
      <c r="BT295" s="169"/>
      <c r="BU295" s="170"/>
      <c r="BV295" s="7"/>
      <c r="BW295" s="7"/>
      <c r="BY295" s="14" t="s">
        <v>365</v>
      </c>
    </row>
    <row r="296" s="7" customFormat="1" ht="14.25" thickBot="1">
      <c r="BY296" s="14" t="s">
        <v>366</v>
      </c>
    </row>
    <row r="297" spans="1:77" s="2" customFormat="1" ht="13.5">
      <c r="A297" s="7"/>
      <c r="B297" s="182">
        <v>27</v>
      </c>
      <c r="C297" s="105" t="s">
        <v>5</v>
      </c>
      <c r="D297" s="105"/>
      <c r="E297" s="105"/>
      <c r="F297" s="105"/>
      <c r="G297" s="105"/>
      <c r="H297" s="105"/>
      <c r="I297" s="105"/>
      <c r="J297" s="105"/>
      <c r="K297" s="106"/>
      <c r="L297" s="111" t="s">
        <v>6</v>
      </c>
      <c r="M297" s="111"/>
      <c r="N297" s="111"/>
      <c r="O297" s="111"/>
      <c r="P297" s="111"/>
      <c r="Q297" s="111"/>
      <c r="R297" s="111"/>
      <c r="S297" s="111"/>
      <c r="T297" s="111"/>
      <c r="U297" s="111" t="s">
        <v>7</v>
      </c>
      <c r="V297" s="111"/>
      <c r="W297" s="111"/>
      <c r="X297" s="111"/>
      <c r="Y297" s="111"/>
      <c r="Z297" s="111"/>
      <c r="AA297" s="111"/>
      <c r="AB297" s="111"/>
      <c r="AC297" s="112"/>
      <c r="AD297" s="7"/>
      <c r="AE297" s="7"/>
      <c r="AF297" s="113" t="s">
        <v>8</v>
      </c>
      <c r="AG297" s="114"/>
      <c r="AH297" s="114"/>
      <c r="AI297" s="114"/>
      <c r="AJ297" s="114"/>
      <c r="AK297" s="114"/>
      <c r="AL297" s="114"/>
      <c r="AM297" s="114"/>
      <c r="AN297" s="114"/>
      <c r="AO297" s="111" t="s">
        <v>9</v>
      </c>
      <c r="AP297" s="111"/>
      <c r="AQ297" s="111"/>
      <c r="AR297" s="111"/>
      <c r="AS297" s="111"/>
      <c r="AT297" s="111"/>
      <c r="AU297" s="111"/>
      <c r="AV297" s="111"/>
      <c r="AW297" s="111"/>
      <c r="AX297" s="111" t="s">
        <v>10</v>
      </c>
      <c r="AY297" s="111"/>
      <c r="AZ297" s="111"/>
      <c r="BA297" s="111"/>
      <c r="BB297" s="111"/>
      <c r="BC297" s="111"/>
      <c r="BD297" s="111"/>
      <c r="BE297" s="111"/>
      <c r="BF297" s="112"/>
      <c r="BG297" s="7"/>
      <c r="BH297" s="7"/>
      <c r="BI297" s="185" t="s">
        <v>1387</v>
      </c>
      <c r="BJ297" s="186"/>
      <c r="BK297" s="186"/>
      <c r="BL297" s="186"/>
      <c r="BM297" s="186"/>
      <c r="BN297" s="186"/>
      <c r="BO297" s="186"/>
      <c r="BP297" s="186"/>
      <c r="BQ297" s="186"/>
      <c r="BR297" s="186"/>
      <c r="BS297" s="186"/>
      <c r="BT297" s="186"/>
      <c r="BU297" s="187"/>
      <c r="BV297" s="7"/>
      <c r="BW297" s="7"/>
      <c r="BY297" s="14" t="s">
        <v>367</v>
      </c>
    </row>
    <row r="298" spans="1:77" s="2" customFormat="1" ht="13.5">
      <c r="A298" s="7"/>
      <c r="B298" s="183"/>
      <c r="C298" s="107"/>
      <c r="D298" s="107"/>
      <c r="E298" s="107"/>
      <c r="F298" s="107"/>
      <c r="G298" s="107"/>
      <c r="H298" s="107"/>
      <c r="I298" s="107"/>
      <c r="J298" s="107"/>
      <c r="K298" s="108"/>
      <c r="L298" s="145"/>
      <c r="M298" s="145"/>
      <c r="N298" s="145"/>
      <c r="O298" s="145"/>
      <c r="P298" s="145"/>
      <c r="Q298" s="145"/>
      <c r="R298" s="145"/>
      <c r="S298" s="145"/>
      <c r="T298" s="145"/>
      <c r="U298" s="145"/>
      <c r="V298" s="145"/>
      <c r="W298" s="145"/>
      <c r="X298" s="145"/>
      <c r="Y298" s="145"/>
      <c r="Z298" s="145"/>
      <c r="AA298" s="145"/>
      <c r="AB298" s="145"/>
      <c r="AC298" s="147"/>
      <c r="AD298" s="7"/>
      <c r="AE298" s="7"/>
      <c r="AF298" s="115"/>
      <c r="AG298" s="116"/>
      <c r="AH298" s="116"/>
      <c r="AI298" s="116"/>
      <c r="AJ298" s="116"/>
      <c r="AK298" s="116"/>
      <c r="AL298" s="116"/>
      <c r="AM298" s="116"/>
      <c r="AN298" s="116"/>
      <c r="AO298" s="145"/>
      <c r="AP298" s="145"/>
      <c r="AQ298" s="145"/>
      <c r="AR298" s="145"/>
      <c r="AS298" s="145"/>
      <c r="AT298" s="145"/>
      <c r="AU298" s="145"/>
      <c r="AV298" s="145"/>
      <c r="AW298" s="145"/>
      <c r="AX298" s="145"/>
      <c r="AY298" s="145"/>
      <c r="AZ298" s="145"/>
      <c r="BA298" s="145"/>
      <c r="BB298" s="145"/>
      <c r="BC298" s="145"/>
      <c r="BD298" s="145"/>
      <c r="BE298" s="145"/>
      <c r="BF298" s="147"/>
      <c r="BG298" s="7"/>
      <c r="BH298" s="7"/>
      <c r="BI298" s="190"/>
      <c r="BJ298" s="191"/>
      <c r="BK298" s="191"/>
      <c r="BL298" s="191"/>
      <c r="BM298" s="191"/>
      <c r="BN298" s="191"/>
      <c r="BO298" s="191"/>
      <c r="BP298" s="191"/>
      <c r="BQ298" s="191"/>
      <c r="BR298" s="191"/>
      <c r="BS298" s="191"/>
      <c r="BT298" s="191"/>
      <c r="BU298" s="192"/>
      <c r="BV298" s="7"/>
      <c r="BW298" s="7"/>
      <c r="BY298" s="14" t="s">
        <v>368</v>
      </c>
    </row>
    <row r="299" spans="1:77" s="2" customFormat="1" ht="14.25" thickBot="1">
      <c r="A299" s="7"/>
      <c r="B299" s="183"/>
      <c r="C299" s="109"/>
      <c r="D299" s="109"/>
      <c r="E299" s="109"/>
      <c r="F299" s="109"/>
      <c r="G299" s="109"/>
      <c r="H299" s="109"/>
      <c r="I299" s="109"/>
      <c r="J299" s="109"/>
      <c r="K299" s="110"/>
      <c r="L299" s="146"/>
      <c r="M299" s="146"/>
      <c r="N299" s="146"/>
      <c r="O299" s="146"/>
      <c r="P299" s="146"/>
      <c r="Q299" s="146"/>
      <c r="R299" s="146"/>
      <c r="S299" s="146"/>
      <c r="T299" s="146"/>
      <c r="U299" s="146"/>
      <c r="V299" s="146"/>
      <c r="W299" s="146"/>
      <c r="X299" s="146"/>
      <c r="Y299" s="146"/>
      <c r="Z299" s="146"/>
      <c r="AA299" s="146"/>
      <c r="AB299" s="146"/>
      <c r="AC299" s="148"/>
      <c r="AD299" s="7"/>
      <c r="AE299" s="7"/>
      <c r="AF299" s="117"/>
      <c r="AG299" s="118"/>
      <c r="AH299" s="118"/>
      <c r="AI299" s="118"/>
      <c r="AJ299" s="118"/>
      <c r="AK299" s="118"/>
      <c r="AL299" s="118"/>
      <c r="AM299" s="118"/>
      <c r="AN299" s="118"/>
      <c r="AO299" s="146"/>
      <c r="AP299" s="146"/>
      <c r="AQ299" s="146"/>
      <c r="AR299" s="146"/>
      <c r="AS299" s="146"/>
      <c r="AT299" s="146"/>
      <c r="AU299" s="146"/>
      <c r="AV299" s="146"/>
      <c r="AW299" s="146"/>
      <c r="AX299" s="146"/>
      <c r="AY299" s="146"/>
      <c r="AZ299" s="146"/>
      <c r="BA299" s="146"/>
      <c r="BB299" s="146"/>
      <c r="BC299" s="146"/>
      <c r="BD299" s="146"/>
      <c r="BE299" s="146"/>
      <c r="BF299" s="148"/>
      <c r="BG299" s="7"/>
      <c r="BH299" s="7"/>
      <c r="BI299" s="193"/>
      <c r="BJ299" s="194"/>
      <c r="BK299" s="194"/>
      <c r="BL299" s="194"/>
      <c r="BM299" s="194"/>
      <c r="BN299" s="194"/>
      <c r="BO299" s="194"/>
      <c r="BP299" s="194"/>
      <c r="BQ299" s="194"/>
      <c r="BR299" s="194"/>
      <c r="BS299" s="194"/>
      <c r="BT299" s="194"/>
      <c r="BU299" s="195"/>
      <c r="BV299" s="7"/>
      <c r="BW299" s="7"/>
      <c r="BY299" s="15" t="s">
        <v>369</v>
      </c>
    </row>
    <row r="300" s="7" customFormat="1" ht="4.5" customHeight="1">
      <c r="B300" s="183"/>
    </row>
    <row r="301" s="7" customFormat="1" ht="4.5" customHeight="1" thickBot="1">
      <c r="B301" s="183"/>
    </row>
    <row r="302" spans="1:75" s="2" customFormat="1" ht="13.5" customHeight="1">
      <c r="A302" s="7"/>
      <c r="B302" s="183"/>
      <c r="C302" s="133" t="s">
        <v>11</v>
      </c>
      <c r="D302" s="114"/>
      <c r="E302" s="114"/>
      <c r="F302" s="149"/>
      <c r="G302" s="150"/>
      <c r="H302" s="11"/>
      <c r="I302" s="11"/>
      <c r="J302" s="135" t="s">
        <v>12</v>
      </c>
      <c r="K302" s="136"/>
      <c r="L302" s="136"/>
      <c r="M302" s="137"/>
      <c r="N302" s="143"/>
      <c r="O302" s="121"/>
      <c r="P302" s="121"/>
      <c r="Q302" s="121"/>
      <c r="R302" s="119" t="s">
        <v>13</v>
      </c>
      <c r="S302" s="119"/>
      <c r="T302" s="121"/>
      <c r="U302" s="121"/>
      <c r="V302" s="119" t="s">
        <v>14</v>
      </c>
      <c r="W302" s="119"/>
      <c r="X302" s="121"/>
      <c r="Y302" s="121"/>
      <c r="Z302" s="123" t="s">
        <v>15</v>
      </c>
      <c r="AA302" s="124"/>
      <c r="AB302" s="7"/>
      <c r="AC302" s="161" t="s">
        <v>24</v>
      </c>
      <c r="AD302" s="162"/>
      <c r="AE302" s="162"/>
      <c r="AF302" s="162"/>
      <c r="AG302" s="162"/>
      <c r="AH302" s="162"/>
      <c r="AI302" s="162"/>
      <c r="AJ302" s="162"/>
      <c r="AK302" s="162"/>
      <c r="AL302" s="162"/>
      <c r="AM302" s="162"/>
      <c r="AN302" s="165"/>
      <c r="AO302" s="166"/>
      <c r="AP302" s="166"/>
      <c r="AQ302" s="166"/>
      <c r="AR302" s="166"/>
      <c r="AS302" s="166"/>
      <c r="AT302" s="166"/>
      <c r="AU302" s="166"/>
      <c r="AV302" s="166"/>
      <c r="AW302" s="166"/>
      <c r="AX302" s="166"/>
      <c r="AY302" s="166"/>
      <c r="AZ302" s="166"/>
      <c r="BA302" s="166"/>
      <c r="BB302" s="166"/>
      <c r="BC302" s="166"/>
      <c r="BD302" s="166"/>
      <c r="BE302" s="166"/>
      <c r="BF302" s="166"/>
      <c r="BG302" s="167"/>
      <c r="BH302" s="7"/>
      <c r="BI302" s="7"/>
      <c r="BJ302" s="7"/>
      <c r="BK302" s="7"/>
      <c r="BL302" s="7"/>
      <c r="BM302" s="7"/>
      <c r="BN302" s="7"/>
      <c r="BO302" s="7"/>
      <c r="BP302" s="7"/>
      <c r="BQ302" s="7"/>
      <c r="BR302" s="7"/>
      <c r="BS302" s="7"/>
      <c r="BT302" s="7"/>
      <c r="BU302" s="7"/>
      <c r="BV302" s="7"/>
      <c r="BW302" s="7"/>
    </row>
    <row r="303" spans="1:75" s="2" customFormat="1" ht="14.25" thickBot="1">
      <c r="A303" s="7"/>
      <c r="B303" s="183"/>
      <c r="C303" s="134"/>
      <c r="D303" s="118"/>
      <c r="E303" s="118"/>
      <c r="F303" s="151"/>
      <c r="G303" s="152"/>
      <c r="H303" s="11"/>
      <c r="I303" s="11"/>
      <c r="J303" s="138"/>
      <c r="K303" s="139"/>
      <c r="L303" s="139"/>
      <c r="M303" s="140"/>
      <c r="N303" s="144"/>
      <c r="O303" s="122"/>
      <c r="P303" s="122"/>
      <c r="Q303" s="122"/>
      <c r="R303" s="120"/>
      <c r="S303" s="120"/>
      <c r="T303" s="122"/>
      <c r="U303" s="122"/>
      <c r="V303" s="120"/>
      <c r="W303" s="120"/>
      <c r="X303" s="122"/>
      <c r="Y303" s="122"/>
      <c r="Z303" s="125"/>
      <c r="AA303" s="126"/>
      <c r="AB303" s="7"/>
      <c r="AC303" s="163"/>
      <c r="AD303" s="164"/>
      <c r="AE303" s="164"/>
      <c r="AF303" s="164"/>
      <c r="AG303" s="164"/>
      <c r="AH303" s="164"/>
      <c r="AI303" s="164"/>
      <c r="AJ303" s="164"/>
      <c r="AK303" s="164"/>
      <c r="AL303" s="164"/>
      <c r="AM303" s="164"/>
      <c r="AN303" s="168"/>
      <c r="AO303" s="169"/>
      <c r="AP303" s="169"/>
      <c r="AQ303" s="169"/>
      <c r="AR303" s="169"/>
      <c r="AS303" s="169"/>
      <c r="AT303" s="169"/>
      <c r="AU303" s="169"/>
      <c r="AV303" s="169"/>
      <c r="AW303" s="169"/>
      <c r="AX303" s="169"/>
      <c r="AY303" s="169"/>
      <c r="AZ303" s="169"/>
      <c r="BA303" s="169"/>
      <c r="BB303" s="169"/>
      <c r="BC303" s="169"/>
      <c r="BD303" s="169"/>
      <c r="BE303" s="169"/>
      <c r="BF303" s="169"/>
      <c r="BG303" s="170"/>
      <c r="BH303" s="7"/>
      <c r="BI303" s="7"/>
      <c r="BJ303" s="7"/>
      <c r="BK303" s="7"/>
      <c r="BL303" s="7"/>
      <c r="BM303" s="7"/>
      <c r="BN303" s="7"/>
      <c r="BO303" s="7"/>
      <c r="BP303" s="7"/>
      <c r="BQ303" s="7"/>
      <c r="BR303" s="7"/>
      <c r="BS303" s="7"/>
      <c r="BT303" s="7"/>
      <c r="BU303" s="7"/>
      <c r="BV303" s="7"/>
      <c r="BW303" s="7"/>
    </row>
    <row r="304" spans="2:29" s="7" customFormat="1" ht="4.5" customHeight="1" thickBot="1">
      <c r="B304" s="183"/>
      <c r="Z304" s="12"/>
      <c r="AA304" s="12"/>
      <c r="AB304" s="12"/>
      <c r="AC304" s="12"/>
    </row>
    <row r="305" spans="1:75" s="2" customFormat="1" ht="13.5" customHeight="1">
      <c r="A305" s="7"/>
      <c r="B305" s="183"/>
      <c r="C305" s="127" t="s">
        <v>27</v>
      </c>
      <c r="D305" s="128"/>
      <c r="E305" s="128"/>
      <c r="F305" s="128"/>
      <c r="G305" s="128"/>
      <c r="H305" s="128"/>
      <c r="I305" s="128"/>
      <c r="J305" s="128"/>
      <c r="K305" s="129"/>
      <c r="L305" s="153"/>
      <c r="M305" s="154"/>
      <c r="N305" s="154"/>
      <c r="O305" s="154"/>
      <c r="P305" s="157" t="s">
        <v>13</v>
      </c>
      <c r="Q305" s="157"/>
      <c r="R305" s="154"/>
      <c r="S305" s="154"/>
      <c r="T305" s="157" t="s">
        <v>25</v>
      </c>
      <c r="U305" s="157"/>
      <c r="V305" s="154"/>
      <c r="W305" s="154"/>
      <c r="X305" s="157" t="s">
        <v>26</v>
      </c>
      <c r="Y305" s="159"/>
      <c r="Z305" s="7"/>
      <c r="AA305" s="7"/>
      <c r="AB305" s="7"/>
      <c r="AC305" s="7"/>
      <c r="AD305" s="7"/>
      <c r="AE305" s="7"/>
      <c r="AF305" s="113" t="s">
        <v>28</v>
      </c>
      <c r="AG305" s="114"/>
      <c r="AH305" s="114"/>
      <c r="AI305" s="114"/>
      <c r="AJ305" s="114"/>
      <c r="AK305" s="114"/>
      <c r="AL305" s="114"/>
      <c r="AM305" s="114"/>
      <c r="AN305" s="141"/>
      <c r="AO305" s="153"/>
      <c r="AP305" s="154"/>
      <c r="AQ305" s="154"/>
      <c r="AR305" s="157" t="s">
        <v>0</v>
      </c>
      <c r="AS305" s="154"/>
      <c r="AT305" s="154"/>
      <c r="AU305" s="154"/>
      <c r="AV305" s="154"/>
      <c r="AW305" s="157" t="s">
        <v>0</v>
      </c>
      <c r="AX305" s="154"/>
      <c r="AY305" s="154"/>
      <c r="AZ305" s="171"/>
      <c r="BA305" s="7"/>
      <c r="BB305" s="7"/>
      <c r="BC305" s="176" t="s">
        <v>69</v>
      </c>
      <c r="BD305" s="177"/>
      <c r="BE305" s="177"/>
      <c r="BF305" s="177"/>
      <c r="BG305" s="177"/>
      <c r="BH305" s="177"/>
      <c r="BI305" s="177"/>
      <c r="BJ305" s="177"/>
      <c r="BK305" s="177"/>
      <c r="BL305" s="177"/>
      <c r="BM305" s="178"/>
      <c r="BN305" s="188"/>
      <c r="BO305" s="166"/>
      <c r="BP305" s="166"/>
      <c r="BQ305" s="166"/>
      <c r="BR305" s="166"/>
      <c r="BS305" s="166"/>
      <c r="BT305" s="166"/>
      <c r="BU305" s="167"/>
      <c r="BV305" s="7"/>
      <c r="BW305" s="7"/>
    </row>
    <row r="306" spans="1:75" s="2" customFormat="1" ht="14.25" thickBot="1">
      <c r="A306" s="7"/>
      <c r="B306" s="184"/>
      <c r="C306" s="130"/>
      <c r="D306" s="131"/>
      <c r="E306" s="131"/>
      <c r="F306" s="131"/>
      <c r="G306" s="131"/>
      <c r="H306" s="131"/>
      <c r="I306" s="131"/>
      <c r="J306" s="131"/>
      <c r="K306" s="132"/>
      <c r="L306" s="155"/>
      <c r="M306" s="156"/>
      <c r="N306" s="156"/>
      <c r="O306" s="156"/>
      <c r="P306" s="158"/>
      <c r="Q306" s="158"/>
      <c r="R306" s="156"/>
      <c r="S306" s="156"/>
      <c r="T306" s="158"/>
      <c r="U306" s="158"/>
      <c r="V306" s="156"/>
      <c r="W306" s="156"/>
      <c r="X306" s="158"/>
      <c r="Y306" s="160"/>
      <c r="Z306" s="7"/>
      <c r="AA306" s="7"/>
      <c r="AB306" s="7"/>
      <c r="AC306" s="7"/>
      <c r="AD306" s="7"/>
      <c r="AE306" s="7"/>
      <c r="AF306" s="117"/>
      <c r="AG306" s="118"/>
      <c r="AH306" s="118"/>
      <c r="AI306" s="118"/>
      <c r="AJ306" s="118"/>
      <c r="AK306" s="118"/>
      <c r="AL306" s="118"/>
      <c r="AM306" s="118"/>
      <c r="AN306" s="142"/>
      <c r="AO306" s="155"/>
      <c r="AP306" s="156"/>
      <c r="AQ306" s="156"/>
      <c r="AR306" s="158"/>
      <c r="AS306" s="156"/>
      <c r="AT306" s="156"/>
      <c r="AU306" s="156"/>
      <c r="AV306" s="156"/>
      <c r="AW306" s="158"/>
      <c r="AX306" s="156"/>
      <c r="AY306" s="156"/>
      <c r="AZ306" s="172"/>
      <c r="BA306" s="7"/>
      <c r="BB306" s="7"/>
      <c r="BC306" s="179"/>
      <c r="BD306" s="180"/>
      <c r="BE306" s="180"/>
      <c r="BF306" s="180"/>
      <c r="BG306" s="180"/>
      <c r="BH306" s="180"/>
      <c r="BI306" s="180"/>
      <c r="BJ306" s="180"/>
      <c r="BK306" s="180"/>
      <c r="BL306" s="180"/>
      <c r="BM306" s="181"/>
      <c r="BN306" s="189"/>
      <c r="BO306" s="169"/>
      <c r="BP306" s="169"/>
      <c r="BQ306" s="169"/>
      <c r="BR306" s="169"/>
      <c r="BS306" s="169"/>
      <c r="BT306" s="169"/>
      <c r="BU306" s="170"/>
      <c r="BV306" s="7"/>
      <c r="BW306" s="7"/>
    </row>
    <row r="307" s="7" customFormat="1" ht="14.25" thickBot="1"/>
    <row r="308" spans="1:75" s="2" customFormat="1" ht="13.5">
      <c r="A308" s="7"/>
      <c r="B308" s="182">
        <v>28</v>
      </c>
      <c r="C308" s="105" t="s">
        <v>5</v>
      </c>
      <c r="D308" s="105"/>
      <c r="E308" s="105"/>
      <c r="F308" s="105"/>
      <c r="G308" s="105"/>
      <c r="H308" s="105"/>
      <c r="I308" s="105"/>
      <c r="J308" s="105"/>
      <c r="K308" s="106"/>
      <c r="L308" s="111" t="s">
        <v>6</v>
      </c>
      <c r="M308" s="111"/>
      <c r="N308" s="111"/>
      <c r="O308" s="111"/>
      <c r="P308" s="111"/>
      <c r="Q308" s="111"/>
      <c r="R308" s="111"/>
      <c r="S308" s="111"/>
      <c r="T308" s="111"/>
      <c r="U308" s="111" t="s">
        <v>7</v>
      </c>
      <c r="V308" s="111"/>
      <c r="W308" s="111"/>
      <c r="X308" s="111"/>
      <c r="Y308" s="111"/>
      <c r="Z308" s="111"/>
      <c r="AA308" s="111"/>
      <c r="AB308" s="111"/>
      <c r="AC308" s="112"/>
      <c r="AD308" s="7"/>
      <c r="AE308" s="7"/>
      <c r="AF308" s="113" t="s">
        <v>8</v>
      </c>
      <c r="AG308" s="114"/>
      <c r="AH308" s="114"/>
      <c r="AI308" s="114"/>
      <c r="AJ308" s="114"/>
      <c r="AK308" s="114"/>
      <c r="AL308" s="114"/>
      <c r="AM308" s="114"/>
      <c r="AN308" s="114"/>
      <c r="AO308" s="111" t="s">
        <v>9</v>
      </c>
      <c r="AP308" s="111"/>
      <c r="AQ308" s="111"/>
      <c r="AR308" s="111"/>
      <c r="AS308" s="111"/>
      <c r="AT308" s="111"/>
      <c r="AU308" s="111"/>
      <c r="AV308" s="111"/>
      <c r="AW308" s="111"/>
      <c r="AX308" s="111" t="s">
        <v>10</v>
      </c>
      <c r="AY308" s="111"/>
      <c r="AZ308" s="111"/>
      <c r="BA308" s="111"/>
      <c r="BB308" s="111"/>
      <c r="BC308" s="111"/>
      <c r="BD308" s="111"/>
      <c r="BE308" s="111"/>
      <c r="BF308" s="112"/>
      <c r="BG308" s="7"/>
      <c r="BH308" s="7"/>
      <c r="BI308" s="185" t="s">
        <v>1387</v>
      </c>
      <c r="BJ308" s="186"/>
      <c r="BK308" s="186"/>
      <c r="BL308" s="186"/>
      <c r="BM308" s="186"/>
      <c r="BN308" s="186"/>
      <c r="BO308" s="186"/>
      <c r="BP308" s="186"/>
      <c r="BQ308" s="186"/>
      <c r="BR308" s="186"/>
      <c r="BS308" s="186"/>
      <c r="BT308" s="186"/>
      <c r="BU308" s="187"/>
      <c r="BV308" s="7"/>
      <c r="BW308" s="7"/>
    </row>
    <row r="309" spans="1:75" s="2" customFormat="1" ht="13.5">
      <c r="A309" s="7"/>
      <c r="B309" s="183"/>
      <c r="C309" s="107"/>
      <c r="D309" s="107"/>
      <c r="E309" s="107"/>
      <c r="F309" s="107"/>
      <c r="G309" s="107"/>
      <c r="H309" s="107"/>
      <c r="I309" s="107"/>
      <c r="J309" s="107"/>
      <c r="K309" s="108"/>
      <c r="L309" s="145"/>
      <c r="M309" s="145"/>
      <c r="N309" s="145"/>
      <c r="O309" s="145"/>
      <c r="P309" s="145"/>
      <c r="Q309" s="145"/>
      <c r="R309" s="145"/>
      <c r="S309" s="145"/>
      <c r="T309" s="145"/>
      <c r="U309" s="145"/>
      <c r="V309" s="145"/>
      <c r="W309" s="145"/>
      <c r="X309" s="145"/>
      <c r="Y309" s="145"/>
      <c r="Z309" s="145"/>
      <c r="AA309" s="145"/>
      <c r="AB309" s="145"/>
      <c r="AC309" s="147"/>
      <c r="AD309" s="7"/>
      <c r="AE309" s="7"/>
      <c r="AF309" s="115"/>
      <c r="AG309" s="116"/>
      <c r="AH309" s="116"/>
      <c r="AI309" s="116"/>
      <c r="AJ309" s="116"/>
      <c r="AK309" s="116"/>
      <c r="AL309" s="116"/>
      <c r="AM309" s="116"/>
      <c r="AN309" s="116"/>
      <c r="AO309" s="145"/>
      <c r="AP309" s="145"/>
      <c r="AQ309" s="145"/>
      <c r="AR309" s="145"/>
      <c r="AS309" s="145"/>
      <c r="AT309" s="145"/>
      <c r="AU309" s="145"/>
      <c r="AV309" s="145"/>
      <c r="AW309" s="145"/>
      <c r="AX309" s="145"/>
      <c r="AY309" s="145"/>
      <c r="AZ309" s="145"/>
      <c r="BA309" s="145"/>
      <c r="BB309" s="145"/>
      <c r="BC309" s="145"/>
      <c r="BD309" s="145"/>
      <c r="BE309" s="145"/>
      <c r="BF309" s="147"/>
      <c r="BG309" s="7"/>
      <c r="BH309" s="7"/>
      <c r="BI309" s="190"/>
      <c r="BJ309" s="191"/>
      <c r="BK309" s="191"/>
      <c r="BL309" s="191"/>
      <c r="BM309" s="191"/>
      <c r="BN309" s="191"/>
      <c r="BO309" s="191"/>
      <c r="BP309" s="191"/>
      <c r="BQ309" s="191"/>
      <c r="BR309" s="191"/>
      <c r="BS309" s="191"/>
      <c r="BT309" s="191"/>
      <c r="BU309" s="192"/>
      <c r="BV309" s="7"/>
      <c r="BW309" s="7"/>
    </row>
    <row r="310" spans="1:75" s="2" customFormat="1" ht="14.25" thickBot="1">
      <c r="A310" s="7"/>
      <c r="B310" s="183"/>
      <c r="C310" s="109"/>
      <c r="D310" s="109"/>
      <c r="E310" s="109"/>
      <c r="F310" s="109"/>
      <c r="G310" s="109"/>
      <c r="H310" s="109"/>
      <c r="I310" s="109"/>
      <c r="J310" s="109"/>
      <c r="K310" s="110"/>
      <c r="L310" s="146"/>
      <c r="M310" s="146"/>
      <c r="N310" s="146"/>
      <c r="O310" s="146"/>
      <c r="P310" s="146"/>
      <c r="Q310" s="146"/>
      <c r="R310" s="146"/>
      <c r="S310" s="146"/>
      <c r="T310" s="146"/>
      <c r="U310" s="146"/>
      <c r="V310" s="146"/>
      <c r="W310" s="146"/>
      <c r="X310" s="146"/>
      <c r="Y310" s="146"/>
      <c r="Z310" s="146"/>
      <c r="AA310" s="146"/>
      <c r="AB310" s="146"/>
      <c r="AC310" s="148"/>
      <c r="AD310" s="7"/>
      <c r="AE310" s="7"/>
      <c r="AF310" s="117"/>
      <c r="AG310" s="118"/>
      <c r="AH310" s="118"/>
      <c r="AI310" s="118"/>
      <c r="AJ310" s="118"/>
      <c r="AK310" s="118"/>
      <c r="AL310" s="118"/>
      <c r="AM310" s="118"/>
      <c r="AN310" s="118"/>
      <c r="AO310" s="146"/>
      <c r="AP310" s="146"/>
      <c r="AQ310" s="146"/>
      <c r="AR310" s="146"/>
      <c r="AS310" s="146"/>
      <c r="AT310" s="146"/>
      <c r="AU310" s="146"/>
      <c r="AV310" s="146"/>
      <c r="AW310" s="146"/>
      <c r="AX310" s="146"/>
      <c r="AY310" s="146"/>
      <c r="AZ310" s="146"/>
      <c r="BA310" s="146"/>
      <c r="BB310" s="146"/>
      <c r="BC310" s="146"/>
      <c r="BD310" s="146"/>
      <c r="BE310" s="146"/>
      <c r="BF310" s="148"/>
      <c r="BG310" s="7"/>
      <c r="BH310" s="7"/>
      <c r="BI310" s="193"/>
      <c r="BJ310" s="194"/>
      <c r="BK310" s="194"/>
      <c r="BL310" s="194"/>
      <c r="BM310" s="194"/>
      <c r="BN310" s="194"/>
      <c r="BO310" s="194"/>
      <c r="BP310" s="194"/>
      <c r="BQ310" s="194"/>
      <c r="BR310" s="194"/>
      <c r="BS310" s="194"/>
      <c r="BT310" s="194"/>
      <c r="BU310" s="195"/>
      <c r="BV310" s="7"/>
      <c r="BW310" s="7"/>
    </row>
    <row r="311" s="7" customFormat="1" ht="4.5" customHeight="1">
      <c r="B311" s="183"/>
    </row>
    <row r="312" s="7" customFormat="1" ht="4.5" customHeight="1" thickBot="1">
      <c r="B312" s="183"/>
    </row>
    <row r="313" spans="1:75" s="2" customFormat="1" ht="13.5" customHeight="1">
      <c r="A313" s="7"/>
      <c r="B313" s="183"/>
      <c r="C313" s="133" t="s">
        <v>11</v>
      </c>
      <c r="D313" s="114"/>
      <c r="E313" s="114"/>
      <c r="F313" s="149"/>
      <c r="G313" s="150"/>
      <c r="H313" s="11"/>
      <c r="I313" s="11"/>
      <c r="J313" s="135" t="s">
        <v>12</v>
      </c>
      <c r="K313" s="136"/>
      <c r="L313" s="136"/>
      <c r="M313" s="137"/>
      <c r="N313" s="143"/>
      <c r="O313" s="121"/>
      <c r="P313" s="121"/>
      <c r="Q313" s="121"/>
      <c r="R313" s="119" t="s">
        <v>13</v>
      </c>
      <c r="S313" s="119"/>
      <c r="T313" s="121"/>
      <c r="U313" s="121"/>
      <c r="V313" s="119" t="s">
        <v>14</v>
      </c>
      <c r="W313" s="119"/>
      <c r="X313" s="121"/>
      <c r="Y313" s="121"/>
      <c r="Z313" s="123" t="s">
        <v>15</v>
      </c>
      <c r="AA313" s="124"/>
      <c r="AB313" s="7"/>
      <c r="AC313" s="161" t="s">
        <v>24</v>
      </c>
      <c r="AD313" s="162"/>
      <c r="AE313" s="162"/>
      <c r="AF313" s="162"/>
      <c r="AG313" s="162"/>
      <c r="AH313" s="162"/>
      <c r="AI313" s="162"/>
      <c r="AJ313" s="162"/>
      <c r="AK313" s="162"/>
      <c r="AL313" s="162"/>
      <c r="AM313" s="162"/>
      <c r="AN313" s="165"/>
      <c r="AO313" s="166"/>
      <c r="AP313" s="166"/>
      <c r="AQ313" s="166"/>
      <c r="AR313" s="166"/>
      <c r="AS313" s="166"/>
      <c r="AT313" s="166"/>
      <c r="AU313" s="166"/>
      <c r="AV313" s="166"/>
      <c r="AW313" s="166"/>
      <c r="AX313" s="166"/>
      <c r="AY313" s="166"/>
      <c r="AZ313" s="166"/>
      <c r="BA313" s="166"/>
      <c r="BB313" s="166"/>
      <c r="BC313" s="166"/>
      <c r="BD313" s="166"/>
      <c r="BE313" s="166"/>
      <c r="BF313" s="166"/>
      <c r="BG313" s="167"/>
      <c r="BH313" s="7"/>
      <c r="BI313" s="7"/>
      <c r="BJ313" s="7"/>
      <c r="BK313" s="7"/>
      <c r="BL313" s="7"/>
      <c r="BM313" s="7"/>
      <c r="BN313" s="7"/>
      <c r="BO313" s="7"/>
      <c r="BP313" s="7"/>
      <c r="BQ313" s="7"/>
      <c r="BR313" s="7"/>
      <c r="BS313" s="7"/>
      <c r="BT313" s="7"/>
      <c r="BU313" s="7"/>
      <c r="BV313" s="7"/>
      <c r="BW313" s="7"/>
    </row>
    <row r="314" spans="1:75" s="2" customFormat="1" ht="14.25" thickBot="1">
      <c r="A314" s="7"/>
      <c r="B314" s="183"/>
      <c r="C314" s="134"/>
      <c r="D314" s="118"/>
      <c r="E314" s="118"/>
      <c r="F314" s="151"/>
      <c r="G314" s="152"/>
      <c r="H314" s="11"/>
      <c r="I314" s="11"/>
      <c r="J314" s="138"/>
      <c r="K314" s="139"/>
      <c r="L314" s="139"/>
      <c r="M314" s="140"/>
      <c r="N314" s="144"/>
      <c r="O314" s="122"/>
      <c r="P314" s="122"/>
      <c r="Q314" s="122"/>
      <c r="R314" s="120"/>
      <c r="S314" s="120"/>
      <c r="T314" s="122"/>
      <c r="U314" s="122"/>
      <c r="V314" s="120"/>
      <c r="W314" s="120"/>
      <c r="X314" s="122"/>
      <c r="Y314" s="122"/>
      <c r="Z314" s="125"/>
      <c r="AA314" s="126"/>
      <c r="AB314" s="7"/>
      <c r="AC314" s="163"/>
      <c r="AD314" s="164"/>
      <c r="AE314" s="164"/>
      <c r="AF314" s="164"/>
      <c r="AG314" s="164"/>
      <c r="AH314" s="164"/>
      <c r="AI314" s="164"/>
      <c r="AJ314" s="164"/>
      <c r="AK314" s="164"/>
      <c r="AL314" s="164"/>
      <c r="AM314" s="164"/>
      <c r="AN314" s="168"/>
      <c r="AO314" s="169"/>
      <c r="AP314" s="169"/>
      <c r="AQ314" s="169"/>
      <c r="AR314" s="169"/>
      <c r="AS314" s="169"/>
      <c r="AT314" s="169"/>
      <c r="AU314" s="169"/>
      <c r="AV314" s="169"/>
      <c r="AW314" s="169"/>
      <c r="AX314" s="169"/>
      <c r="AY314" s="169"/>
      <c r="AZ314" s="169"/>
      <c r="BA314" s="169"/>
      <c r="BB314" s="169"/>
      <c r="BC314" s="169"/>
      <c r="BD314" s="169"/>
      <c r="BE314" s="169"/>
      <c r="BF314" s="169"/>
      <c r="BG314" s="170"/>
      <c r="BH314" s="7"/>
      <c r="BI314" s="7"/>
      <c r="BJ314" s="7"/>
      <c r="BK314" s="7"/>
      <c r="BL314" s="7"/>
      <c r="BM314" s="7"/>
      <c r="BN314" s="7"/>
      <c r="BO314" s="7"/>
      <c r="BP314" s="7"/>
      <c r="BQ314" s="7"/>
      <c r="BR314" s="7"/>
      <c r="BS314" s="7"/>
      <c r="BT314" s="7"/>
      <c r="BU314" s="7"/>
      <c r="BV314" s="7"/>
      <c r="BW314" s="7"/>
    </row>
    <row r="315" spans="2:29" s="7" customFormat="1" ht="4.5" customHeight="1" thickBot="1">
      <c r="B315" s="183"/>
      <c r="Z315" s="12"/>
      <c r="AA315" s="12"/>
      <c r="AB315" s="12"/>
      <c r="AC315" s="12"/>
    </row>
    <row r="316" spans="1:75" s="2" customFormat="1" ht="13.5" customHeight="1">
      <c r="A316" s="7"/>
      <c r="B316" s="183"/>
      <c r="C316" s="127" t="s">
        <v>27</v>
      </c>
      <c r="D316" s="128"/>
      <c r="E316" s="128"/>
      <c r="F316" s="128"/>
      <c r="G316" s="128"/>
      <c r="H316" s="128"/>
      <c r="I316" s="128"/>
      <c r="J316" s="128"/>
      <c r="K316" s="129"/>
      <c r="L316" s="153"/>
      <c r="M316" s="154"/>
      <c r="N316" s="154"/>
      <c r="O316" s="154"/>
      <c r="P316" s="157" t="s">
        <v>13</v>
      </c>
      <c r="Q316" s="157"/>
      <c r="R316" s="154"/>
      <c r="S316" s="154"/>
      <c r="T316" s="157" t="s">
        <v>25</v>
      </c>
      <c r="U316" s="157"/>
      <c r="V316" s="154"/>
      <c r="W316" s="154"/>
      <c r="X316" s="157" t="s">
        <v>26</v>
      </c>
      <c r="Y316" s="159"/>
      <c r="Z316" s="7"/>
      <c r="AA316" s="7"/>
      <c r="AB316" s="7"/>
      <c r="AC316" s="7"/>
      <c r="AD316" s="7"/>
      <c r="AE316" s="7"/>
      <c r="AF316" s="113" t="s">
        <v>28</v>
      </c>
      <c r="AG316" s="114"/>
      <c r="AH316" s="114"/>
      <c r="AI316" s="114"/>
      <c r="AJ316" s="114"/>
      <c r="AK316" s="114"/>
      <c r="AL316" s="114"/>
      <c r="AM316" s="114"/>
      <c r="AN316" s="141"/>
      <c r="AO316" s="153"/>
      <c r="AP316" s="154"/>
      <c r="AQ316" s="154"/>
      <c r="AR316" s="157" t="s">
        <v>0</v>
      </c>
      <c r="AS316" s="154"/>
      <c r="AT316" s="154"/>
      <c r="AU316" s="154"/>
      <c r="AV316" s="154"/>
      <c r="AW316" s="157" t="s">
        <v>0</v>
      </c>
      <c r="AX316" s="154"/>
      <c r="AY316" s="154"/>
      <c r="AZ316" s="171"/>
      <c r="BA316" s="7"/>
      <c r="BB316" s="7"/>
      <c r="BC316" s="176" t="s">
        <v>69</v>
      </c>
      <c r="BD316" s="177"/>
      <c r="BE316" s="177"/>
      <c r="BF316" s="177"/>
      <c r="BG316" s="177"/>
      <c r="BH316" s="177"/>
      <c r="BI316" s="177"/>
      <c r="BJ316" s="177"/>
      <c r="BK316" s="177"/>
      <c r="BL316" s="177"/>
      <c r="BM316" s="178"/>
      <c r="BN316" s="188"/>
      <c r="BO316" s="166"/>
      <c r="BP316" s="166"/>
      <c r="BQ316" s="166"/>
      <c r="BR316" s="166"/>
      <c r="BS316" s="166"/>
      <c r="BT316" s="166"/>
      <c r="BU316" s="167"/>
      <c r="BV316" s="7"/>
      <c r="BW316" s="7"/>
    </row>
    <row r="317" spans="1:75" s="2" customFormat="1" ht="14.25" thickBot="1">
      <c r="A317" s="7"/>
      <c r="B317" s="184"/>
      <c r="C317" s="130"/>
      <c r="D317" s="131"/>
      <c r="E317" s="131"/>
      <c r="F317" s="131"/>
      <c r="G317" s="131"/>
      <c r="H317" s="131"/>
      <c r="I317" s="131"/>
      <c r="J317" s="131"/>
      <c r="K317" s="132"/>
      <c r="L317" s="155"/>
      <c r="M317" s="156"/>
      <c r="N317" s="156"/>
      <c r="O317" s="156"/>
      <c r="P317" s="158"/>
      <c r="Q317" s="158"/>
      <c r="R317" s="156"/>
      <c r="S317" s="156"/>
      <c r="T317" s="158"/>
      <c r="U317" s="158"/>
      <c r="V317" s="156"/>
      <c r="W317" s="156"/>
      <c r="X317" s="158"/>
      <c r="Y317" s="160"/>
      <c r="Z317" s="7"/>
      <c r="AA317" s="7"/>
      <c r="AB317" s="7"/>
      <c r="AC317" s="7"/>
      <c r="AD317" s="7"/>
      <c r="AE317" s="7"/>
      <c r="AF317" s="117"/>
      <c r="AG317" s="118"/>
      <c r="AH317" s="118"/>
      <c r="AI317" s="118"/>
      <c r="AJ317" s="118"/>
      <c r="AK317" s="118"/>
      <c r="AL317" s="118"/>
      <c r="AM317" s="118"/>
      <c r="AN317" s="142"/>
      <c r="AO317" s="155"/>
      <c r="AP317" s="156"/>
      <c r="AQ317" s="156"/>
      <c r="AR317" s="158"/>
      <c r="AS317" s="156"/>
      <c r="AT317" s="156"/>
      <c r="AU317" s="156"/>
      <c r="AV317" s="156"/>
      <c r="AW317" s="158"/>
      <c r="AX317" s="156"/>
      <c r="AY317" s="156"/>
      <c r="AZ317" s="172"/>
      <c r="BA317" s="7"/>
      <c r="BB317" s="7"/>
      <c r="BC317" s="179"/>
      <c r="BD317" s="180"/>
      <c r="BE317" s="180"/>
      <c r="BF317" s="180"/>
      <c r="BG317" s="180"/>
      <c r="BH317" s="180"/>
      <c r="BI317" s="180"/>
      <c r="BJ317" s="180"/>
      <c r="BK317" s="180"/>
      <c r="BL317" s="180"/>
      <c r="BM317" s="181"/>
      <c r="BN317" s="189"/>
      <c r="BO317" s="169"/>
      <c r="BP317" s="169"/>
      <c r="BQ317" s="169"/>
      <c r="BR317" s="169"/>
      <c r="BS317" s="169"/>
      <c r="BT317" s="169"/>
      <c r="BU317" s="170"/>
      <c r="BV317" s="7"/>
      <c r="BW317" s="7"/>
    </row>
    <row r="318" s="7" customFormat="1" ht="14.25" thickBot="1"/>
    <row r="319" spans="1:75" s="2" customFormat="1" ht="13.5">
      <c r="A319" s="7"/>
      <c r="B319" s="182">
        <v>29</v>
      </c>
      <c r="C319" s="105" t="s">
        <v>5</v>
      </c>
      <c r="D319" s="105"/>
      <c r="E319" s="105"/>
      <c r="F319" s="105"/>
      <c r="G319" s="105"/>
      <c r="H319" s="105"/>
      <c r="I319" s="105"/>
      <c r="J319" s="105"/>
      <c r="K319" s="106"/>
      <c r="L319" s="111" t="s">
        <v>6</v>
      </c>
      <c r="M319" s="111"/>
      <c r="N319" s="111"/>
      <c r="O319" s="111"/>
      <c r="P319" s="111"/>
      <c r="Q319" s="111"/>
      <c r="R319" s="111"/>
      <c r="S319" s="111"/>
      <c r="T319" s="111"/>
      <c r="U319" s="111" t="s">
        <v>7</v>
      </c>
      <c r="V319" s="111"/>
      <c r="W319" s="111"/>
      <c r="X319" s="111"/>
      <c r="Y319" s="111"/>
      <c r="Z319" s="111"/>
      <c r="AA319" s="111"/>
      <c r="AB319" s="111"/>
      <c r="AC319" s="112"/>
      <c r="AD319" s="7"/>
      <c r="AE319" s="7"/>
      <c r="AF319" s="113" t="s">
        <v>8</v>
      </c>
      <c r="AG319" s="114"/>
      <c r="AH319" s="114"/>
      <c r="AI319" s="114"/>
      <c r="AJ319" s="114"/>
      <c r="AK319" s="114"/>
      <c r="AL319" s="114"/>
      <c r="AM319" s="114"/>
      <c r="AN319" s="114"/>
      <c r="AO319" s="111" t="s">
        <v>9</v>
      </c>
      <c r="AP319" s="111"/>
      <c r="AQ319" s="111"/>
      <c r="AR319" s="111"/>
      <c r="AS319" s="111"/>
      <c r="AT319" s="111"/>
      <c r="AU319" s="111"/>
      <c r="AV319" s="111"/>
      <c r="AW319" s="111"/>
      <c r="AX319" s="111" t="s">
        <v>10</v>
      </c>
      <c r="AY319" s="111"/>
      <c r="AZ319" s="111"/>
      <c r="BA319" s="111"/>
      <c r="BB319" s="111"/>
      <c r="BC319" s="111"/>
      <c r="BD319" s="111"/>
      <c r="BE319" s="111"/>
      <c r="BF319" s="112"/>
      <c r="BG319" s="7"/>
      <c r="BH319" s="7"/>
      <c r="BI319" s="185" t="s">
        <v>1387</v>
      </c>
      <c r="BJ319" s="186"/>
      <c r="BK319" s="186"/>
      <c r="BL319" s="186"/>
      <c r="BM319" s="186"/>
      <c r="BN319" s="186"/>
      <c r="BO319" s="186"/>
      <c r="BP319" s="186"/>
      <c r="BQ319" s="186"/>
      <c r="BR319" s="186"/>
      <c r="BS319" s="186"/>
      <c r="BT319" s="186"/>
      <c r="BU319" s="187"/>
      <c r="BV319" s="7"/>
      <c r="BW319" s="7"/>
    </row>
    <row r="320" spans="1:75" s="2" customFormat="1" ht="13.5">
      <c r="A320" s="7"/>
      <c r="B320" s="183"/>
      <c r="C320" s="107"/>
      <c r="D320" s="107"/>
      <c r="E320" s="107"/>
      <c r="F320" s="107"/>
      <c r="G320" s="107"/>
      <c r="H320" s="107"/>
      <c r="I320" s="107"/>
      <c r="J320" s="107"/>
      <c r="K320" s="108"/>
      <c r="L320" s="145"/>
      <c r="M320" s="145"/>
      <c r="N320" s="145"/>
      <c r="O320" s="145"/>
      <c r="P320" s="145"/>
      <c r="Q320" s="145"/>
      <c r="R320" s="145"/>
      <c r="S320" s="145"/>
      <c r="T320" s="145"/>
      <c r="U320" s="145"/>
      <c r="V320" s="145"/>
      <c r="W320" s="145"/>
      <c r="X320" s="145"/>
      <c r="Y320" s="145"/>
      <c r="Z320" s="145"/>
      <c r="AA320" s="145"/>
      <c r="AB320" s="145"/>
      <c r="AC320" s="147"/>
      <c r="AD320" s="7"/>
      <c r="AE320" s="7"/>
      <c r="AF320" s="115"/>
      <c r="AG320" s="116"/>
      <c r="AH320" s="116"/>
      <c r="AI320" s="116"/>
      <c r="AJ320" s="116"/>
      <c r="AK320" s="116"/>
      <c r="AL320" s="116"/>
      <c r="AM320" s="116"/>
      <c r="AN320" s="116"/>
      <c r="AO320" s="145"/>
      <c r="AP320" s="145"/>
      <c r="AQ320" s="145"/>
      <c r="AR320" s="145"/>
      <c r="AS320" s="145"/>
      <c r="AT320" s="145"/>
      <c r="AU320" s="145"/>
      <c r="AV320" s="145"/>
      <c r="AW320" s="145"/>
      <c r="AX320" s="145"/>
      <c r="AY320" s="145"/>
      <c r="AZ320" s="145"/>
      <c r="BA320" s="145"/>
      <c r="BB320" s="145"/>
      <c r="BC320" s="145"/>
      <c r="BD320" s="145"/>
      <c r="BE320" s="145"/>
      <c r="BF320" s="147"/>
      <c r="BG320" s="7"/>
      <c r="BH320" s="7"/>
      <c r="BI320" s="190"/>
      <c r="BJ320" s="191"/>
      <c r="BK320" s="191"/>
      <c r="BL320" s="191"/>
      <c r="BM320" s="191"/>
      <c r="BN320" s="191"/>
      <c r="BO320" s="191"/>
      <c r="BP320" s="191"/>
      <c r="BQ320" s="191"/>
      <c r="BR320" s="191"/>
      <c r="BS320" s="191"/>
      <c r="BT320" s="191"/>
      <c r="BU320" s="192"/>
      <c r="BV320" s="7"/>
      <c r="BW320" s="7"/>
    </row>
    <row r="321" spans="1:75" s="2" customFormat="1" ht="14.25" thickBot="1">
      <c r="A321" s="7"/>
      <c r="B321" s="183"/>
      <c r="C321" s="109"/>
      <c r="D321" s="109"/>
      <c r="E321" s="109"/>
      <c r="F321" s="109"/>
      <c r="G321" s="109"/>
      <c r="H321" s="109"/>
      <c r="I321" s="109"/>
      <c r="J321" s="109"/>
      <c r="K321" s="110"/>
      <c r="L321" s="146"/>
      <c r="M321" s="146"/>
      <c r="N321" s="146"/>
      <c r="O321" s="146"/>
      <c r="P321" s="146"/>
      <c r="Q321" s="146"/>
      <c r="R321" s="146"/>
      <c r="S321" s="146"/>
      <c r="T321" s="146"/>
      <c r="U321" s="146"/>
      <c r="V321" s="146"/>
      <c r="W321" s="146"/>
      <c r="X321" s="146"/>
      <c r="Y321" s="146"/>
      <c r="Z321" s="146"/>
      <c r="AA321" s="146"/>
      <c r="AB321" s="146"/>
      <c r="AC321" s="148"/>
      <c r="AD321" s="7"/>
      <c r="AE321" s="7"/>
      <c r="AF321" s="117"/>
      <c r="AG321" s="118"/>
      <c r="AH321" s="118"/>
      <c r="AI321" s="118"/>
      <c r="AJ321" s="118"/>
      <c r="AK321" s="118"/>
      <c r="AL321" s="118"/>
      <c r="AM321" s="118"/>
      <c r="AN321" s="118"/>
      <c r="AO321" s="146"/>
      <c r="AP321" s="146"/>
      <c r="AQ321" s="146"/>
      <c r="AR321" s="146"/>
      <c r="AS321" s="146"/>
      <c r="AT321" s="146"/>
      <c r="AU321" s="146"/>
      <c r="AV321" s="146"/>
      <c r="AW321" s="146"/>
      <c r="AX321" s="146"/>
      <c r="AY321" s="146"/>
      <c r="AZ321" s="146"/>
      <c r="BA321" s="146"/>
      <c r="BB321" s="146"/>
      <c r="BC321" s="146"/>
      <c r="BD321" s="146"/>
      <c r="BE321" s="146"/>
      <c r="BF321" s="148"/>
      <c r="BG321" s="7"/>
      <c r="BH321" s="7"/>
      <c r="BI321" s="193"/>
      <c r="BJ321" s="194"/>
      <c r="BK321" s="194"/>
      <c r="BL321" s="194"/>
      <c r="BM321" s="194"/>
      <c r="BN321" s="194"/>
      <c r="BO321" s="194"/>
      <c r="BP321" s="194"/>
      <c r="BQ321" s="194"/>
      <c r="BR321" s="194"/>
      <c r="BS321" s="194"/>
      <c r="BT321" s="194"/>
      <c r="BU321" s="195"/>
      <c r="BV321" s="7"/>
      <c r="BW321" s="7"/>
    </row>
    <row r="322" s="7" customFormat="1" ht="4.5" customHeight="1">
      <c r="B322" s="183"/>
    </row>
    <row r="323" s="7" customFormat="1" ht="4.5" customHeight="1" thickBot="1">
      <c r="B323" s="183"/>
    </row>
    <row r="324" spans="1:75" s="2" customFormat="1" ht="13.5" customHeight="1">
      <c r="A324" s="7"/>
      <c r="B324" s="183"/>
      <c r="C324" s="133" t="s">
        <v>11</v>
      </c>
      <c r="D324" s="114"/>
      <c r="E324" s="114"/>
      <c r="F324" s="149"/>
      <c r="G324" s="150"/>
      <c r="H324" s="11"/>
      <c r="I324" s="11"/>
      <c r="J324" s="135" t="s">
        <v>12</v>
      </c>
      <c r="K324" s="136"/>
      <c r="L324" s="136"/>
      <c r="M324" s="137"/>
      <c r="N324" s="143"/>
      <c r="O324" s="121"/>
      <c r="P324" s="121"/>
      <c r="Q324" s="121"/>
      <c r="R324" s="119" t="s">
        <v>13</v>
      </c>
      <c r="S324" s="119"/>
      <c r="T324" s="121"/>
      <c r="U324" s="121"/>
      <c r="V324" s="119" t="s">
        <v>14</v>
      </c>
      <c r="W324" s="119"/>
      <c r="X324" s="121"/>
      <c r="Y324" s="121"/>
      <c r="Z324" s="123" t="s">
        <v>15</v>
      </c>
      <c r="AA324" s="124"/>
      <c r="AB324" s="7"/>
      <c r="AC324" s="161" t="s">
        <v>24</v>
      </c>
      <c r="AD324" s="162"/>
      <c r="AE324" s="162"/>
      <c r="AF324" s="162"/>
      <c r="AG324" s="162"/>
      <c r="AH324" s="162"/>
      <c r="AI324" s="162"/>
      <c r="AJ324" s="162"/>
      <c r="AK324" s="162"/>
      <c r="AL324" s="162"/>
      <c r="AM324" s="162"/>
      <c r="AN324" s="165"/>
      <c r="AO324" s="166"/>
      <c r="AP324" s="166"/>
      <c r="AQ324" s="166"/>
      <c r="AR324" s="166"/>
      <c r="AS324" s="166"/>
      <c r="AT324" s="166"/>
      <c r="AU324" s="166"/>
      <c r="AV324" s="166"/>
      <c r="AW324" s="166"/>
      <c r="AX324" s="166"/>
      <c r="AY324" s="166"/>
      <c r="AZ324" s="166"/>
      <c r="BA324" s="166"/>
      <c r="BB324" s="166"/>
      <c r="BC324" s="166"/>
      <c r="BD324" s="166"/>
      <c r="BE324" s="166"/>
      <c r="BF324" s="166"/>
      <c r="BG324" s="167"/>
      <c r="BH324" s="7"/>
      <c r="BI324" s="7"/>
      <c r="BJ324" s="7"/>
      <c r="BK324" s="7"/>
      <c r="BL324" s="7"/>
      <c r="BM324" s="7"/>
      <c r="BN324" s="7"/>
      <c r="BO324" s="7"/>
      <c r="BP324" s="7"/>
      <c r="BQ324" s="7"/>
      <c r="BR324" s="7"/>
      <c r="BS324" s="7"/>
      <c r="BT324" s="7"/>
      <c r="BU324" s="7"/>
      <c r="BV324" s="7"/>
      <c r="BW324" s="7"/>
    </row>
    <row r="325" spans="1:75" s="2" customFormat="1" ht="14.25" thickBot="1">
      <c r="A325" s="7"/>
      <c r="B325" s="183"/>
      <c r="C325" s="134"/>
      <c r="D325" s="118"/>
      <c r="E325" s="118"/>
      <c r="F325" s="151"/>
      <c r="G325" s="152"/>
      <c r="H325" s="11"/>
      <c r="I325" s="11"/>
      <c r="J325" s="138"/>
      <c r="K325" s="139"/>
      <c r="L325" s="139"/>
      <c r="M325" s="140"/>
      <c r="N325" s="144"/>
      <c r="O325" s="122"/>
      <c r="P325" s="122"/>
      <c r="Q325" s="122"/>
      <c r="R325" s="120"/>
      <c r="S325" s="120"/>
      <c r="T325" s="122"/>
      <c r="U325" s="122"/>
      <c r="V325" s="120"/>
      <c r="W325" s="120"/>
      <c r="X325" s="122"/>
      <c r="Y325" s="122"/>
      <c r="Z325" s="125"/>
      <c r="AA325" s="126"/>
      <c r="AB325" s="7"/>
      <c r="AC325" s="163"/>
      <c r="AD325" s="164"/>
      <c r="AE325" s="164"/>
      <c r="AF325" s="164"/>
      <c r="AG325" s="164"/>
      <c r="AH325" s="164"/>
      <c r="AI325" s="164"/>
      <c r="AJ325" s="164"/>
      <c r="AK325" s="164"/>
      <c r="AL325" s="164"/>
      <c r="AM325" s="164"/>
      <c r="AN325" s="168"/>
      <c r="AO325" s="169"/>
      <c r="AP325" s="169"/>
      <c r="AQ325" s="169"/>
      <c r="AR325" s="169"/>
      <c r="AS325" s="169"/>
      <c r="AT325" s="169"/>
      <c r="AU325" s="169"/>
      <c r="AV325" s="169"/>
      <c r="AW325" s="169"/>
      <c r="AX325" s="169"/>
      <c r="AY325" s="169"/>
      <c r="AZ325" s="169"/>
      <c r="BA325" s="169"/>
      <c r="BB325" s="169"/>
      <c r="BC325" s="169"/>
      <c r="BD325" s="169"/>
      <c r="BE325" s="169"/>
      <c r="BF325" s="169"/>
      <c r="BG325" s="170"/>
      <c r="BH325" s="7"/>
      <c r="BI325" s="7"/>
      <c r="BJ325" s="7"/>
      <c r="BK325" s="7"/>
      <c r="BL325" s="7"/>
      <c r="BM325" s="7"/>
      <c r="BN325" s="7"/>
      <c r="BO325" s="7"/>
      <c r="BP325" s="7"/>
      <c r="BQ325" s="7"/>
      <c r="BR325" s="7"/>
      <c r="BS325" s="7"/>
      <c r="BT325" s="7"/>
      <c r="BU325" s="7"/>
      <c r="BV325" s="7"/>
      <c r="BW325" s="7"/>
    </row>
    <row r="326" spans="2:29" s="7" customFormat="1" ht="4.5" customHeight="1" thickBot="1">
      <c r="B326" s="183"/>
      <c r="Z326" s="12"/>
      <c r="AA326" s="12"/>
      <c r="AB326" s="12"/>
      <c r="AC326" s="12"/>
    </row>
    <row r="327" spans="1:75" s="2" customFormat="1" ht="13.5" customHeight="1">
      <c r="A327" s="7"/>
      <c r="B327" s="183"/>
      <c r="C327" s="127" t="s">
        <v>27</v>
      </c>
      <c r="D327" s="128"/>
      <c r="E327" s="128"/>
      <c r="F327" s="128"/>
      <c r="G327" s="128"/>
      <c r="H327" s="128"/>
      <c r="I327" s="128"/>
      <c r="J327" s="128"/>
      <c r="K327" s="129"/>
      <c r="L327" s="153"/>
      <c r="M327" s="154"/>
      <c r="N327" s="154"/>
      <c r="O327" s="154"/>
      <c r="P327" s="157" t="s">
        <v>13</v>
      </c>
      <c r="Q327" s="157"/>
      <c r="R327" s="154"/>
      <c r="S327" s="154"/>
      <c r="T327" s="157" t="s">
        <v>25</v>
      </c>
      <c r="U327" s="157"/>
      <c r="V327" s="154"/>
      <c r="W327" s="154"/>
      <c r="X327" s="157" t="s">
        <v>26</v>
      </c>
      <c r="Y327" s="159"/>
      <c r="Z327" s="7"/>
      <c r="AA327" s="7"/>
      <c r="AB327" s="7"/>
      <c r="AC327" s="7"/>
      <c r="AD327" s="7"/>
      <c r="AE327" s="7"/>
      <c r="AF327" s="113" t="s">
        <v>28</v>
      </c>
      <c r="AG327" s="114"/>
      <c r="AH327" s="114"/>
      <c r="AI327" s="114"/>
      <c r="AJ327" s="114"/>
      <c r="AK327" s="114"/>
      <c r="AL327" s="114"/>
      <c r="AM327" s="114"/>
      <c r="AN327" s="141"/>
      <c r="AO327" s="153"/>
      <c r="AP327" s="154"/>
      <c r="AQ327" s="154"/>
      <c r="AR327" s="157" t="s">
        <v>0</v>
      </c>
      <c r="AS327" s="154"/>
      <c r="AT327" s="154"/>
      <c r="AU327" s="154"/>
      <c r="AV327" s="154"/>
      <c r="AW327" s="157" t="s">
        <v>0</v>
      </c>
      <c r="AX327" s="154"/>
      <c r="AY327" s="154"/>
      <c r="AZ327" s="171"/>
      <c r="BA327" s="7"/>
      <c r="BB327" s="7"/>
      <c r="BC327" s="176" t="s">
        <v>69</v>
      </c>
      <c r="BD327" s="177"/>
      <c r="BE327" s="177"/>
      <c r="BF327" s="177"/>
      <c r="BG327" s="177"/>
      <c r="BH327" s="177"/>
      <c r="BI327" s="177"/>
      <c r="BJ327" s="177"/>
      <c r="BK327" s="177"/>
      <c r="BL327" s="177"/>
      <c r="BM327" s="178"/>
      <c r="BN327" s="188"/>
      <c r="BO327" s="166"/>
      <c r="BP327" s="166"/>
      <c r="BQ327" s="166"/>
      <c r="BR327" s="166"/>
      <c r="BS327" s="166"/>
      <c r="BT327" s="166"/>
      <c r="BU327" s="167"/>
      <c r="BV327" s="7"/>
      <c r="BW327" s="7"/>
    </row>
    <row r="328" spans="1:75" s="2" customFormat="1" ht="14.25" thickBot="1">
      <c r="A328" s="7"/>
      <c r="B328" s="184"/>
      <c r="C328" s="130"/>
      <c r="D328" s="131"/>
      <c r="E328" s="131"/>
      <c r="F328" s="131"/>
      <c r="G328" s="131"/>
      <c r="H328" s="131"/>
      <c r="I328" s="131"/>
      <c r="J328" s="131"/>
      <c r="K328" s="132"/>
      <c r="L328" s="155"/>
      <c r="M328" s="156"/>
      <c r="N328" s="156"/>
      <c r="O328" s="156"/>
      <c r="P328" s="158"/>
      <c r="Q328" s="158"/>
      <c r="R328" s="156"/>
      <c r="S328" s="156"/>
      <c r="T328" s="158"/>
      <c r="U328" s="158"/>
      <c r="V328" s="156"/>
      <c r="W328" s="156"/>
      <c r="X328" s="158"/>
      <c r="Y328" s="160"/>
      <c r="Z328" s="7"/>
      <c r="AA328" s="7"/>
      <c r="AB328" s="7"/>
      <c r="AC328" s="7"/>
      <c r="AD328" s="7"/>
      <c r="AE328" s="7"/>
      <c r="AF328" s="117"/>
      <c r="AG328" s="118"/>
      <c r="AH328" s="118"/>
      <c r="AI328" s="118"/>
      <c r="AJ328" s="118"/>
      <c r="AK328" s="118"/>
      <c r="AL328" s="118"/>
      <c r="AM328" s="118"/>
      <c r="AN328" s="142"/>
      <c r="AO328" s="155"/>
      <c r="AP328" s="156"/>
      <c r="AQ328" s="156"/>
      <c r="AR328" s="158"/>
      <c r="AS328" s="156"/>
      <c r="AT328" s="156"/>
      <c r="AU328" s="156"/>
      <c r="AV328" s="156"/>
      <c r="AW328" s="158"/>
      <c r="AX328" s="156"/>
      <c r="AY328" s="156"/>
      <c r="AZ328" s="172"/>
      <c r="BA328" s="7"/>
      <c r="BB328" s="7"/>
      <c r="BC328" s="179"/>
      <c r="BD328" s="180"/>
      <c r="BE328" s="180"/>
      <c r="BF328" s="180"/>
      <c r="BG328" s="180"/>
      <c r="BH328" s="180"/>
      <c r="BI328" s="180"/>
      <c r="BJ328" s="180"/>
      <c r="BK328" s="180"/>
      <c r="BL328" s="180"/>
      <c r="BM328" s="181"/>
      <c r="BN328" s="189"/>
      <c r="BO328" s="169"/>
      <c r="BP328" s="169"/>
      <c r="BQ328" s="169"/>
      <c r="BR328" s="169"/>
      <c r="BS328" s="169"/>
      <c r="BT328" s="169"/>
      <c r="BU328" s="170"/>
      <c r="BV328" s="7"/>
      <c r="BW328" s="7"/>
    </row>
    <row r="329" s="7" customFormat="1" ht="14.25" thickBot="1"/>
    <row r="330" spans="1:75" s="2" customFormat="1" ht="13.5">
      <c r="A330" s="7"/>
      <c r="B330" s="182">
        <v>30</v>
      </c>
      <c r="C330" s="105" t="s">
        <v>5</v>
      </c>
      <c r="D330" s="105"/>
      <c r="E330" s="105"/>
      <c r="F330" s="105"/>
      <c r="G330" s="105"/>
      <c r="H330" s="105"/>
      <c r="I330" s="105"/>
      <c r="J330" s="105"/>
      <c r="K330" s="106"/>
      <c r="L330" s="111" t="s">
        <v>6</v>
      </c>
      <c r="M330" s="111"/>
      <c r="N330" s="111"/>
      <c r="O330" s="111"/>
      <c r="P330" s="111"/>
      <c r="Q330" s="111"/>
      <c r="R330" s="111"/>
      <c r="S330" s="111"/>
      <c r="T330" s="111"/>
      <c r="U330" s="111" t="s">
        <v>7</v>
      </c>
      <c r="V330" s="111"/>
      <c r="W330" s="111"/>
      <c r="X330" s="111"/>
      <c r="Y330" s="111"/>
      <c r="Z330" s="111"/>
      <c r="AA330" s="111"/>
      <c r="AB330" s="111"/>
      <c r="AC330" s="112"/>
      <c r="AD330" s="7"/>
      <c r="AE330" s="7"/>
      <c r="AF330" s="113" t="s">
        <v>8</v>
      </c>
      <c r="AG330" s="114"/>
      <c r="AH330" s="114"/>
      <c r="AI330" s="114"/>
      <c r="AJ330" s="114"/>
      <c r="AK330" s="114"/>
      <c r="AL330" s="114"/>
      <c r="AM330" s="114"/>
      <c r="AN330" s="114"/>
      <c r="AO330" s="111" t="s">
        <v>9</v>
      </c>
      <c r="AP330" s="111"/>
      <c r="AQ330" s="111"/>
      <c r="AR330" s="111"/>
      <c r="AS330" s="111"/>
      <c r="AT330" s="111"/>
      <c r="AU330" s="111"/>
      <c r="AV330" s="111"/>
      <c r="AW330" s="111"/>
      <c r="AX330" s="111" t="s">
        <v>10</v>
      </c>
      <c r="AY330" s="111"/>
      <c r="AZ330" s="111"/>
      <c r="BA330" s="111"/>
      <c r="BB330" s="111"/>
      <c r="BC330" s="111"/>
      <c r="BD330" s="111"/>
      <c r="BE330" s="111"/>
      <c r="BF330" s="112"/>
      <c r="BG330" s="7"/>
      <c r="BH330" s="7"/>
      <c r="BI330" s="185" t="s">
        <v>1387</v>
      </c>
      <c r="BJ330" s="186"/>
      <c r="BK330" s="186"/>
      <c r="BL330" s="186"/>
      <c r="BM330" s="186"/>
      <c r="BN330" s="186"/>
      <c r="BO330" s="186"/>
      <c r="BP330" s="186"/>
      <c r="BQ330" s="186"/>
      <c r="BR330" s="186"/>
      <c r="BS330" s="186"/>
      <c r="BT330" s="186"/>
      <c r="BU330" s="187"/>
      <c r="BV330" s="7"/>
      <c r="BW330" s="7"/>
    </row>
    <row r="331" spans="1:75" s="2" customFormat="1" ht="13.5">
      <c r="A331" s="7"/>
      <c r="B331" s="183"/>
      <c r="C331" s="107"/>
      <c r="D331" s="107"/>
      <c r="E331" s="107"/>
      <c r="F331" s="107"/>
      <c r="G331" s="107"/>
      <c r="H331" s="107"/>
      <c r="I331" s="107"/>
      <c r="J331" s="107"/>
      <c r="K331" s="108"/>
      <c r="L331" s="145"/>
      <c r="M331" s="145"/>
      <c r="N331" s="145"/>
      <c r="O331" s="145"/>
      <c r="P331" s="145"/>
      <c r="Q331" s="145"/>
      <c r="R331" s="145"/>
      <c r="S331" s="145"/>
      <c r="T331" s="145"/>
      <c r="U331" s="145"/>
      <c r="V331" s="145"/>
      <c r="W331" s="145"/>
      <c r="X331" s="145"/>
      <c r="Y331" s="145"/>
      <c r="Z331" s="145"/>
      <c r="AA331" s="145"/>
      <c r="AB331" s="145"/>
      <c r="AC331" s="147"/>
      <c r="AD331" s="7"/>
      <c r="AE331" s="7"/>
      <c r="AF331" s="115"/>
      <c r="AG331" s="116"/>
      <c r="AH331" s="116"/>
      <c r="AI331" s="116"/>
      <c r="AJ331" s="116"/>
      <c r="AK331" s="116"/>
      <c r="AL331" s="116"/>
      <c r="AM331" s="116"/>
      <c r="AN331" s="116"/>
      <c r="AO331" s="145"/>
      <c r="AP331" s="145"/>
      <c r="AQ331" s="145"/>
      <c r="AR331" s="145"/>
      <c r="AS331" s="145"/>
      <c r="AT331" s="145"/>
      <c r="AU331" s="145"/>
      <c r="AV331" s="145"/>
      <c r="AW331" s="145"/>
      <c r="AX331" s="145"/>
      <c r="AY331" s="145"/>
      <c r="AZ331" s="145"/>
      <c r="BA331" s="145"/>
      <c r="BB331" s="145"/>
      <c r="BC331" s="145"/>
      <c r="BD331" s="145"/>
      <c r="BE331" s="145"/>
      <c r="BF331" s="147"/>
      <c r="BG331" s="7"/>
      <c r="BH331" s="7"/>
      <c r="BI331" s="190"/>
      <c r="BJ331" s="191"/>
      <c r="BK331" s="191"/>
      <c r="BL331" s="191"/>
      <c r="BM331" s="191"/>
      <c r="BN331" s="191"/>
      <c r="BO331" s="191"/>
      <c r="BP331" s="191"/>
      <c r="BQ331" s="191"/>
      <c r="BR331" s="191"/>
      <c r="BS331" s="191"/>
      <c r="BT331" s="191"/>
      <c r="BU331" s="192"/>
      <c r="BV331" s="7"/>
      <c r="BW331" s="7"/>
    </row>
    <row r="332" spans="1:75" s="2" customFormat="1" ht="14.25" thickBot="1">
      <c r="A332" s="7"/>
      <c r="B332" s="183"/>
      <c r="C332" s="109"/>
      <c r="D332" s="109"/>
      <c r="E332" s="109"/>
      <c r="F332" s="109"/>
      <c r="G332" s="109"/>
      <c r="H332" s="109"/>
      <c r="I332" s="109"/>
      <c r="J332" s="109"/>
      <c r="K332" s="110"/>
      <c r="L332" s="146"/>
      <c r="M332" s="146"/>
      <c r="N332" s="146"/>
      <c r="O332" s="146"/>
      <c r="P332" s="146"/>
      <c r="Q332" s="146"/>
      <c r="R332" s="146"/>
      <c r="S332" s="146"/>
      <c r="T332" s="146"/>
      <c r="U332" s="146"/>
      <c r="V332" s="146"/>
      <c r="W332" s="146"/>
      <c r="X332" s="146"/>
      <c r="Y332" s="146"/>
      <c r="Z332" s="146"/>
      <c r="AA332" s="146"/>
      <c r="AB332" s="146"/>
      <c r="AC332" s="148"/>
      <c r="AD332" s="7"/>
      <c r="AE332" s="7"/>
      <c r="AF332" s="117"/>
      <c r="AG332" s="118"/>
      <c r="AH332" s="118"/>
      <c r="AI332" s="118"/>
      <c r="AJ332" s="118"/>
      <c r="AK332" s="118"/>
      <c r="AL332" s="118"/>
      <c r="AM332" s="118"/>
      <c r="AN332" s="118"/>
      <c r="AO332" s="146"/>
      <c r="AP332" s="146"/>
      <c r="AQ332" s="146"/>
      <c r="AR332" s="146"/>
      <c r="AS332" s="146"/>
      <c r="AT332" s="146"/>
      <c r="AU332" s="146"/>
      <c r="AV332" s="146"/>
      <c r="AW332" s="146"/>
      <c r="AX332" s="146"/>
      <c r="AY332" s="146"/>
      <c r="AZ332" s="146"/>
      <c r="BA332" s="146"/>
      <c r="BB332" s="146"/>
      <c r="BC332" s="146"/>
      <c r="BD332" s="146"/>
      <c r="BE332" s="146"/>
      <c r="BF332" s="148"/>
      <c r="BG332" s="7"/>
      <c r="BH332" s="7"/>
      <c r="BI332" s="193"/>
      <c r="BJ332" s="194"/>
      <c r="BK332" s="194"/>
      <c r="BL332" s="194"/>
      <c r="BM332" s="194"/>
      <c r="BN332" s="194"/>
      <c r="BO332" s="194"/>
      <c r="BP332" s="194"/>
      <c r="BQ332" s="194"/>
      <c r="BR332" s="194"/>
      <c r="BS332" s="194"/>
      <c r="BT332" s="194"/>
      <c r="BU332" s="195"/>
      <c r="BV332" s="7"/>
      <c r="BW332" s="7"/>
    </row>
    <row r="333" s="7" customFormat="1" ht="4.5" customHeight="1">
      <c r="B333" s="183"/>
    </row>
    <row r="334" s="7" customFormat="1" ht="4.5" customHeight="1" thickBot="1">
      <c r="B334" s="183"/>
    </row>
    <row r="335" spans="1:75" s="2" customFormat="1" ht="13.5" customHeight="1">
      <c r="A335" s="7"/>
      <c r="B335" s="183"/>
      <c r="C335" s="133" t="s">
        <v>11</v>
      </c>
      <c r="D335" s="114"/>
      <c r="E335" s="114"/>
      <c r="F335" s="149"/>
      <c r="G335" s="150"/>
      <c r="H335" s="11"/>
      <c r="I335" s="11"/>
      <c r="J335" s="135" t="s">
        <v>12</v>
      </c>
      <c r="K335" s="136"/>
      <c r="L335" s="136"/>
      <c r="M335" s="137"/>
      <c r="N335" s="143"/>
      <c r="O335" s="121"/>
      <c r="P335" s="121"/>
      <c r="Q335" s="121"/>
      <c r="R335" s="119" t="s">
        <v>13</v>
      </c>
      <c r="S335" s="119"/>
      <c r="T335" s="121"/>
      <c r="U335" s="121"/>
      <c r="V335" s="119" t="s">
        <v>14</v>
      </c>
      <c r="W335" s="119"/>
      <c r="X335" s="121"/>
      <c r="Y335" s="121"/>
      <c r="Z335" s="123" t="s">
        <v>15</v>
      </c>
      <c r="AA335" s="124"/>
      <c r="AB335" s="7"/>
      <c r="AC335" s="161" t="s">
        <v>24</v>
      </c>
      <c r="AD335" s="162"/>
      <c r="AE335" s="162"/>
      <c r="AF335" s="162"/>
      <c r="AG335" s="162"/>
      <c r="AH335" s="162"/>
      <c r="AI335" s="162"/>
      <c r="AJ335" s="162"/>
      <c r="AK335" s="162"/>
      <c r="AL335" s="162"/>
      <c r="AM335" s="162"/>
      <c r="AN335" s="165"/>
      <c r="AO335" s="166"/>
      <c r="AP335" s="166"/>
      <c r="AQ335" s="166"/>
      <c r="AR335" s="166"/>
      <c r="AS335" s="166"/>
      <c r="AT335" s="166"/>
      <c r="AU335" s="166"/>
      <c r="AV335" s="166"/>
      <c r="AW335" s="166"/>
      <c r="AX335" s="166"/>
      <c r="AY335" s="166"/>
      <c r="AZ335" s="166"/>
      <c r="BA335" s="166"/>
      <c r="BB335" s="166"/>
      <c r="BC335" s="166"/>
      <c r="BD335" s="166"/>
      <c r="BE335" s="166"/>
      <c r="BF335" s="166"/>
      <c r="BG335" s="167"/>
      <c r="BH335" s="7"/>
      <c r="BI335" s="7"/>
      <c r="BJ335" s="7"/>
      <c r="BK335" s="7"/>
      <c r="BL335" s="7"/>
      <c r="BM335" s="7"/>
      <c r="BN335" s="7"/>
      <c r="BO335" s="7"/>
      <c r="BP335" s="7"/>
      <c r="BQ335" s="7"/>
      <c r="BR335" s="7"/>
      <c r="BS335" s="7"/>
      <c r="BT335" s="7"/>
      <c r="BU335" s="7"/>
      <c r="BV335" s="7"/>
      <c r="BW335" s="7"/>
    </row>
    <row r="336" spans="1:75" s="2" customFormat="1" ht="14.25" thickBot="1">
      <c r="A336" s="7"/>
      <c r="B336" s="183"/>
      <c r="C336" s="134"/>
      <c r="D336" s="118"/>
      <c r="E336" s="118"/>
      <c r="F336" s="151"/>
      <c r="G336" s="152"/>
      <c r="H336" s="11"/>
      <c r="I336" s="11"/>
      <c r="J336" s="138"/>
      <c r="K336" s="139"/>
      <c r="L336" s="139"/>
      <c r="M336" s="140"/>
      <c r="N336" s="144"/>
      <c r="O336" s="122"/>
      <c r="P336" s="122"/>
      <c r="Q336" s="122"/>
      <c r="R336" s="120"/>
      <c r="S336" s="120"/>
      <c r="T336" s="122"/>
      <c r="U336" s="122"/>
      <c r="V336" s="120"/>
      <c r="W336" s="120"/>
      <c r="X336" s="122"/>
      <c r="Y336" s="122"/>
      <c r="Z336" s="125"/>
      <c r="AA336" s="126"/>
      <c r="AB336" s="7"/>
      <c r="AC336" s="163"/>
      <c r="AD336" s="164"/>
      <c r="AE336" s="164"/>
      <c r="AF336" s="164"/>
      <c r="AG336" s="164"/>
      <c r="AH336" s="164"/>
      <c r="AI336" s="164"/>
      <c r="AJ336" s="164"/>
      <c r="AK336" s="164"/>
      <c r="AL336" s="164"/>
      <c r="AM336" s="164"/>
      <c r="AN336" s="168"/>
      <c r="AO336" s="169"/>
      <c r="AP336" s="169"/>
      <c r="AQ336" s="169"/>
      <c r="AR336" s="169"/>
      <c r="AS336" s="169"/>
      <c r="AT336" s="169"/>
      <c r="AU336" s="169"/>
      <c r="AV336" s="169"/>
      <c r="AW336" s="169"/>
      <c r="AX336" s="169"/>
      <c r="AY336" s="169"/>
      <c r="AZ336" s="169"/>
      <c r="BA336" s="169"/>
      <c r="BB336" s="169"/>
      <c r="BC336" s="169"/>
      <c r="BD336" s="169"/>
      <c r="BE336" s="169"/>
      <c r="BF336" s="169"/>
      <c r="BG336" s="170"/>
      <c r="BH336" s="7"/>
      <c r="BI336" s="7"/>
      <c r="BJ336" s="7"/>
      <c r="BK336" s="7"/>
      <c r="BL336" s="7"/>
      <c r="BM336" s="7"/>
      <c r="BN336" s="7"/>
      <c r="BO336" s="7"/>
      <c r="BP336" s="7"/>
      <c r="BQ336" s="7"/>
      <c r="BR336" s="7"/>
      <c r="BS336" s="7"/>
      <c r="BT336" s="7"/>
      <c r="BU336" s="7"/>
      <c r="BV336" s="7"/>
      <c r="BW336" s="7"/>
    </row>
    <row r="337" spans="2:29" s="7" customFormat="1" ht="4.5" customHeight="1" thickBot="1">
      <c r="B337" s="183"/>
      <c r="Z337" s="12"/>
      <c r="AA337" s="12"/>
      <c r="AB337" s="12"/>
      <c r="AC337" s="12"/>
    </row>
    <row r="338" spans="1:75" s="2" customFormat="1" ht="13.5" customHeight="1">
      <c r="A338" s="7"/>
      <c r="B338" s="183"/>
      <c r="C338" s="127" t="s">
        <v>27</v>
      </c>
      <c r="D338" s="128"/>
      <c r="E338" s="128"/>
      <c r="F338" s="128"/>
      <c r="G338" s="128"/>
      <c r="H338" s="128"/>
      <c r="I338" s="128"/>
      <c r="J338" s="128"/>
      <c r="K338" s="129"/>
      <c r="L338" s="153"/>
      <c r="M338" s="154"/>
      <c r="N338" s="154"/>
      <c r="O338" s="154"/>
      <c r="P338" s="157" t="s">
        <v>13</v>
      </c>
      <c r="Q338" s="157"/>
      <c r="R338" s="154"/>
      <c r="S338" s="154"/>
      <c r="T338" s="157" t="s">
        <v>25</v>
      </c>
      <c r="U338" s="157"/>
      <c r="V338" s="154"/>
      <c r="W338" s="154"/>
      <c r="X338" s="157" t="s">
        <v>26</v>
      </c>
      <c r="Y338" s="159"/>
      <c r="Z338" s="7"/>
      <c r="AA338" s="7"/>
      <c r="AB338" s="7"/>
      <c r="AC338" s="7"/>
      <c r="AD338" s="7"/>
      <c r="AE338" s="7"/>
      <c r="AF338" s="113" t="s">
        <v>28</v>
      </c>
      <c r="AG338" s="114"/>
      <c r="AH338" s="114"/>
      <c r="AI338" s="114"/>
      <c r="AJ338" s="114"/>
      <c r="AK338" s="114"/>
      <c r="AL338" s="114"/>
      <c r="AM338" s="114"/>
      <c r="AN338" s="141"/>
      <c r="AO338" s="153"/>
      <c r="AP338" s="154"/>
      <c r="AQ338" s="154"/>
      <c r="AR338" s="157" t="s">
        <v>0</v>
      </c>
      <c r="AS338" s="154"/>
      <c r="AT338" s="154"/>
      <c r="AU338" s="154"/>
      <c r="AV338" s="154"/>
      <c r="AW338" s="157" t="s">
        <v>0</v>
      </c>
      <c r="AX338" s="154"/>
      <c r="AY338" s="154"/>
      <c r="AZ338" s="171"/>
      <c r="BA338" s="7"/>
      <c r="BB338" s="7"/>
      <c r="BC338" s="176" t="s">
        <v>69</v>
      </c>
      <c r="BD338" s="177"/>
      <c r="BE338" s="177"/>
      <c r="BF338" s="177"/>
      <c r="BG338" s="177"/>
      <c r="BH338" s="177"/>
      <c r="BI338" s="177"/>
      <c r="BJ338" s="177"/>
      <c r="BK338" s="177"/>
      <c r="BL338" s="177"/>
      <c r="BM338" s="178"/>
      <c r="BN338" s="188"/>
      <c r="BO338" s="166"/>
      <c r="BP338" s="166"/>
      <c r="BQ338" s="166"/>
      <c r="BR338" s="166"/>
      <c r="BS338" s="166"/>
      <c r="BT338" s="166"/>
      <c r="BU338" s="167"/>
      <c r="BV338" s="7"/>
      <c r="BW338" s="7"/>
    </row>
    <row r="339" spans="1:75" s="2" customFormat="1" ht="14.25" thickBot="1">
      <c r="A339" s="7"/>
      <c r="B339" s="184"/>
      <c r="C339" s="130"/>
      <c r="D339" s="131"/>
      <c r="E339" s="131"/>
      <c r="F339" s="131"/>
      <c r="G339" s="131"/>
      <c r="H339" s="131"/>
      <c r="I339" s="131"/>
      <c r="J339" s="131"/>
      <c r="K339" s="132"/>
      <c r="L339" s="155"/>
      <c r="M339" s="156"/>
      <c r="N339" s="156"/>
      <c r="O339" s="156"/>
      <c r="P339" s="158"/>
      <c r="Q339" s="158"/>
      <c r="R339" s="156"/>
      <c r="S339" s="156"/>
      <c r="T339" s="158"/>
      <c r="U339" s="158"/>
      <c r="V339" s="156"/>
      <c r="W339" s="156"/>
      <c r="X339" s="158"/>
      <c r="Y339" s="160"/>
      <c r="Z339" s="7"/>
      <c r="AA339" s="7"/>
      <c r="AB339" s="7"/>
      <c r="AC339" s="7"/>
      <c r="AD339" s="7"/>
      <c r="AE339" s="7"/>
      <c r="AF339" s="117"/>
      <c r="AG339" s="118"/>
      <c r="AH339" s="118"/>
      <c r="AI339" s="118"/>
      <c r="AJ339" s="118"/>
      <c r="AK339" s="118"/>
      <c r="AL339" s="118"/>
      <c r="AM339" s="118"/>
      <c r="AN339" s="142"/>
      <c r="AO339" s="155"/>
      <c r="AP339" s="156"/>
      <c r="AQ339" s="156"/>
      <c r="AR339" s="158"/>
      <c r="AS339" s="156"/>
      <c r="AT339" s="156"/>
      <c r="AU339" s="156"/>
      <c r="AV339" s="156"/>
      <c r="AW339" s="158"/>
      <c r="AX339" s="156"/>
      <c r="AY339" s="156"/>
      <c r="AZ339" s="172"/>
      <c r="BA339" s="7"/>
      <c r="BB339" s="7"/>
      <c r="BC339" s="179"/>
      <c r="BD339" s="180"/>
      <c r="BE339" s="180"/>
      <c r="BF339" s="180"/>
      <c r="BG339" s="180"/>
      <c r="BH339" s="180"/>
      <c r="BI339" s="180"/>
      <c r="BJ339" s="180"/>
      <c r="BK339" s="180"/>
      <c r="BL339" s="180"/>
      <c r="BM339" s="181"/>
      <c r="BN339" s="189"/>
      <c r="BO339" s="169"/>
      <c r="BP339" s="169"/>
      <c r="BQ339" s="169"/>
      <c r="BR339" s="169"/>
      <c r="BS339" s="169"/>
      <c r="BT339" s="169"/>
      <c r="BU339" s="170"/>
      <c r="BV339" s="7"/>
      <c r="BW339" s="7"/>
    </row>
    <row r="340" s="7" customFormat="1" ht="13.5" customHeight="1" thickBot="1"/>
    <row r="341" spans="1:75" s="2" customFormat="1" ht="13.5">
      <c r="A341" s="7"/>
      <c r="B341" s="182">
        <v>31</v>
      </c>
      <c r="C341" s="105" t="s">
        <v>5</v>
      </c>
      <c r="D341" s="105"/>
      <c r="E341" s="105"/>
      <c r="F341" s="105"/>
      <c r="G341" s="105"/>
      <c r="H341" s="105"/>
      <c r="I341" s="105"/>
      <c r="J341" s="105"/>
      <c r="K341" s="106"/>
      <c r="L341" s="111" t="s">
        <v>6</v>
      </c>
      <c r="M341" s="111"/>
      <c r="N341" s="111"/>
      <c r="O341" s="111"/>
      <c r="P341" s="111"/>
      <c r="Q341" s="111"/>
      <c r="R341" s="111"/>
      <c r="S341" s="111"/>
      <c r="T341" s="111"/>
      <c r="U341" s="111" t="s">
        <v>7</v>
      </c>
      <c r="V341" s="111"/>
      <c r="W341" s="111"/>
      <c r="X341" s="111"/>
      <c r="Y341" s="111"/>
      <c r="Z341" s="111"/>
      <c r="AA341" s="111"/>
      <c r="AB341" s="111"/>
      <c r="AC341" s="112"/>
      <c r="AD341" s="7"/>
      <c r="AE341" s="7"/>
      <c r="AF341" s="113" t="s">
        <v>8</v>
      </c>
      <c r="AG341" s="114"/>
      <c r="AH341" s="114"/>
      <c r="AI341" s="114"/>
      <c r="AJ341" s="114"/>
      <c r="AK341" s="114"/>
      <c r="AL341" s="114"/>
      <c r="AM341" s="114"/>
      <c r="AN341" s="114"/>
      <c r="AO341" s="111" t="s">
        <v>9</v>
      </c>
      <c r="AP341" s="111"/>
      <c r="AQ341" s="111"/>
      <c r="AR341" s="111"/>
      <c r="AS341" s="111"/>
      <c r="AT341" s="111"/>
      <c r="AU341" s="111"/>
      <c r="AV341" s="111"/>
      <c r="AW341" s="111"/>
      <c r="AX341" s="111" t="s">
        <v>10</v>
      </c>
      <c r="AY341" s="111"/>
      <c r="AZ341" s="111"/>
      <c r="BA341" s="111"/>
      <c r="BB341" s="111"/>
      <c r="BC341" s="111"/>
      <c r="BD341" s="111"/>
      <c r="BE341" s="111"/>
      <c r="BF341" s="112"/>
      <c r="BG341" s="7"/>
      <c r="BH341" s="7"/>
      <c r="BI341" s="185" t="s">
        <v>1387</v>
      </c>
      <c r="BJ341" s="186"/>
      <c r="BK341" s="186"/>
      <c r="BL341" s="186"/>
      <c r="BM341" s="186"/>
      <c r="BN341" s="186"/>
      <c r="BO341" s="186"/>
      <c r="BP341" s="186"/>
      <c r="BQ341" s="186"/>
      <c r="BR341" s="186"/>
      <c r="BS341" s="186"/>
      <c r="BT341" s="186"/>
      <c r="BU341" s="187"/>
      <c r="BV341" s="7"/>
      <c r="BW341" s="7"/>
    </row>
    <row r="342" spans="1:75" s="2" customFormat="1" ht="13.5">
      <c r="A342" s="7"/>
      <c r="B342" s="183"/>
      <c r="C342" s="107"/>
      <c r="D342" s="107"/>
      <c r="E342" s="107"/>
      <c r="F342" s="107"/>
      <c r="G342" s="107"/>
      <c r="H342" s="107"/>
      <c r="I342" s="107"/>
      <c r="J342" s="107"/>
      <c r="K342" s="108"/>
      <c r="L342" s="145"/>
      <c r="M342" s="145"/>
      <c r="N342" s="145"/>
      <c r="O342" s="145"/>
      <c r="P342" s="145"/>
      <c r="Q342" s="145"/>
      <c r="R342" s="145"/>
      <c r="S342" s="145"/>
      <c r="T342" s="145"/>
      <c r="U342" s="145"/>
      <c r="V342" s="145"/>
      <c r="W342" s="145"/>
      <c r="X342" s="145"/>
      <c r="Y342" s="145"/>
      <c r="Z342" s="145"/>
      <c r="AA342" s="145"/>
      <c r="AB342" s="145"/>
      <c r="AC342" s="147"/>
      <c r="AD342" s="7"/>
      <c r="AE342" s="7"/>
      <c r="AF342" s="115"/>
      <c r="AG342" s="116"/>
      <c r="AH342" s="116"/>
      <c r="AI342" s="116"/>
      <c r="AJ342" s="116"/>
      <c r="AK342" s="116"/>
      <c r="AL342" s="116"/>
      <c r="AM342" s="116"/>
      <c r="AN342" s="116"/>
      <c r="AO342" s="145"/>
      <c r="AP342" s="145"/>
      <c r="AQ342" s="145"/>
      <c r="AR342" s="145"/>
      <c r="AS342" s="145"/>
      <c r="AT342" s="145"/>
      <c r="AU342" s="145"/>
      <c r="AV342" s="145"/>
      <c r="AW342" s="145"/>
      <c r="AX342" s="145"/>
      <c r="AY342" s="145"/>
      <c r="AZ342" s="145"/>
      <c r="BA342" s="145"/>
      <c r="BB342" s="145"/>
      <c r="BC342" s="145"/>
      <c r="BD342" s="145"/>
      <c r="BE342" s="145"/>
      <c r="BF342" s="147"/>
      <c r="BG342" s="7"/>
      <c r="BH342" s="7"/>
      <c r="BI342" s="190"/>
      <c r="BJ342" s="191"/>
      <c r="BK342" s="191"/>
      <c r="BL342" s="191"/>
      <c r="BM342" s="191"/>
      <c r="BN342" s="191"/>
      <c r="BO342" s="191"/>
      <c r="BP342" s="191"/>
      <c r="BQ342" s="191"/>
      <c r="BR342" s="191"/>
      <c r="BS342" s="191"/>
      <c r="BT342" s="191"/>
      <c r="BU342" s="192"/>
      <c r="BV342" s="7"/>
      <c r="BW342" s="7"/>
    </row>
    <row r="343" spans="1:75" s="2" customFormat="1" ht="14.25" thickBot="1">
      <c r="A343" s="7"/>
      <c r="B343" s="183"/>
      <c r="C343" s="109"/>
      <c r="D343" s="109"/>
      <c r="E343" s="109"/>
      <c r="F343" s="109"/>
      <c r="G343" s="109"/>
      <c r="H343" s="109"/>
      <c r="I343" s="109"/>
      <c r="J343" s="109"/>
      <c r="K343" s="110"/>
      <c r="L343" s="146"/>
      <c r="M343" s="146"/>
      <c r="N343" s="146"/>
      <c r="O343" s="146"/>
      <c r="P343" s="146"/>
      <c r="Q343" s="146"/>
      <c r="R343" s="146"/>
      <c r="S343" s="146"/>
      <c r="T343" s="146"/>
      <c r="U343" s="146"/>
      <c r="V343" s="146"/>
      <c r="W343" s="146"/>
      <c r="X343" s="146"/>
      <c r="Y343" s="146"/>
      <c r="Z343" s="146"/>
      <c r="AA343" s="146"/>
      <c r="AB343" s="146"/>
      <c r="AC343" s="148"/>
      <c r="AD343" s="7"/>
      <c r="AE343" s="7"/>
      <c r="AF343" s="117"/>
      <c r="AG343" s="118"/>
      <c r="AH343" s="118"/>
      <c r="AI343" s="118"/>
      <c r="AJ343" s="118"/>
      <c r="AK343" s="118"/>
      <c r="AL343" s="118"/>
      <c r="AM343" s="118"/>
      <c r="AN343" s="118"/>
      <c r="AO343" s="146"/>
      <c r="AP343" s="146"/>
      <c r="AQ343" s="146"/>
      <c r="AR343" s="146"/>
      <c r="AS343" s="146"/>
      <c r="AT343" s="146"/>
      <c r="AU343" s="146"/>
      <c r="AV343" s="146"/>
      <c r="AW343" s="146"/>
      <c r="AX343" s="146"/>
      <c r="AY343" s="146"/>
      <c r="AZ343" s="146"/>
      <c r="BA343" s="146"/>
      <c r="BB343" s="146"/>
      <c r="BC343" s="146"/>
      <c r="BD343" s="146"/>
      <c r="BE343" s="146"/>
      <c r="BF343" s="148"/>
      <c r="BG343" s="7"/>
      <c r="BH343" s="7"/>
      <c r="BI343" s="193"/>
      <c r="BJ343" s="194"/>
      <c r="BK343" s="194"/>
      <c r="BL343" s="194"/>
      <c r="BM343" s="194"/>
      <c r="BN343" s="194"/>
      <c r="BO343" s="194"/>
      <c r="BP343" s="194"/>
      <c r="BQ343" s="194"/>
      <c r="BR343" s="194"/>
      <c r="BS343" s="194"/>
      <c r="BT343" s="194"/>
      <c r="BU343" s="195"/>
      <c r="BV343" s="7"/>
      <c r="BW343" s="7"/>
    </row>
    <row r="344" s="7" customFormat="1" ht="4.5" customHeight="1">
      <c r="B344" s="183"/>
    </row>
    <row r="345" s="7" customFormat="1" ht="4.5" customHeight="1" thickBot="1">
      <c r="B345" s="183"/>
    </row>
    <row r="346" spans="1:75" s="2" customFormat="1" ht="13.5" customHeight="1">
      <c r="A346" s="7"/>
      <c r="B346" s="183"/>
      <c r="C346" s="133" t="s">
        <v>11</v>
      </c>
      <c r="D346" s="114"/>
      <c r="E346" s="114"/>
      <c r="F346" s="149"/>
      <c r="G346" s="150"/>
      <c r="H346" s="11"/>
      <c r="I346" s="11"/>
      <c r="J346" s="135" t="s">
        <v>12</v>
      </c>
      <c r="K346" s="136"/>
      <c r="L346" s="136"/>
      <c r="M346" s="137"/>
      <c r="N346" s="143"/>
      <c r="O346" s="121"/>
      <c r="P346" s="121"/>
      <c r="Q346" s="121"/>
      <c r="R346" s="119" t="s">
        <v>13</v>
      </c>
      <c r="S346" s="119"/>
      <c r="T346" s="121"/>
      <c r="U346" s="121"/>
      <c r="V346" s="119" t="s">
        <v>14</v>
      </c>
      <c r="W346" s="119"/>
      <c r="X346" s="121"/>
      <c r="Y346" s="121"/>
      <c r="Z346" s="123" t="s">
        <v>15</v>
      </c>
      <c r="AA346" s="124"/>
      <c r="AB346" s="7"/>
      <c r="AC346" s="161" t="s">
        <v>24</v>
      </c>
      <c r="AD346" s="162"/>
      <c r="AE346" s="162"/>
      <c r="AF346" s="162"/>
      <c r="AG346" s="162"/>
      <c r="AH346" s="162"/>
      <c r="AI346" s="162"/>
      <c r="AJ346" s="162"/>
      <c r="AK346" s="162"/>
      <c r="AL346" s="162"/>
      <c r="AM346" s="162"/>
      <c r="AN346" s="165"/>
      <c r="AO346" s="166"/>
      <c r="AP346" s="166"/>
      <c r="AQ346" s="166"/>
      <c r="AR346" s="166"/>
      <c r="AS346" s="166"/>
      <c r="AT346" s="166"/>
      <c r="AU346" s="166"/>
      <c r="AV346" s="166"/>
      <c r="AW346" s="166"/>
      <c r="AX346" s="166"/>
      <c r="AY346" s="166"/>
      <c r="AZ346" s="166"/>
      <c r="BA346" s="166"/>
      <c r="BB346" s="166"/>
      <c r="BC346" s="166"/>
      <c r="BD346" s="166"/>
      <c r="BE346" s="166"/>
      <c r="BF346" s="166"/>
      <c r="BG346" s="167"/>
      <c r="BH346" s="7"/>
      <c r="BI346" s="7"/>
      <c r="BJ346" s="7"/>
      <c r="BK346" s="7"/>
      <c r="BL346" s="7"/>
      <c r="BM346" s="7"/>
      <c r="BN346" s="7"/>
      <c r="BO346" s="7"/>
      <c r="BP346" s="7"/>
      <c r="BQ346" s="7"/>
      <c r="BR346" s="7"/>
      <c r="BS346" s="7"/>
      <c r="BT346" s="7"/>
      <c r="BU346" s="7"/>
      <c r="BV346" s="7"/>
      <c r="BW346" s="7"/>
    </row>
    <row r="347" spans="1:75" s="2" customFormat="1" ht="14.25" thickBot="1">
      <c r="A347" s="7"/>
      <c r="B347" s="183"/>
      <c r="C347" s="134"/>
      <c r="D347" s="118"/>
      <c r="E347" s="118"/>
      <c r="F347" s="151"/>
      <c r="G347" s="152"/>
      <c r="H347" s="11"/>
      <c r="I347" s="11"/>
      <c r="J347" s="138"/>
      <c r="K347" s="139"/>
      <c r="L347" s="139"/>
      <c r="M347" s="140"/>
      <c r="N347" s="144"/>
      <c r="O347" s="122"/>
      <c r="P347" s="122"/>
      <c r="Q347" s="122"/>
      <c r="R347" s="120"/>
      <c r="S347" s="120"/>
      <c r="T347" s="122"/>
      <c r="U347" s="122"/>
      <c r="V347" s="120"/>
      <c r="W347" s="120"/>
      <c r="X347" s="122"/>
      <c r="Y347" s="122"/>
      <c r="Z347" s="125"/>
      <c r="AA347" s="126"/>
      <c r="AB347" s="7"/>
      <c r="AC347" s="163"/>
      <c r="AD347" s="164"/>
      <c r="AE347" s="164"/>
      <c r="AF347" s="164"/>
      <c r="AG347" s="164"/>
      <c r="AH347" s="164"/>
      <c r="AI347" s="164"/>
      <c r="AJ347" s="164"/>
      <c r="AK347" s="164"/>
      <c r="AL347" s="164"/>
      <c r="AM347" s="164"/>
      <c r="AN347" s="168"/>
      <c r="AO347" s="169"/>
      <c r="AP347" s="169"/>
      <c r="AQ347" s="169"/>
      <c r="AR347" s="169"/>
      <c r="AS347" s="169"/>
      <c r="AT347" s="169"/>
      <c r="AU347" s="169"/>
      <c r="AV347" s="169"/>
      <c r="AW347" s="169"/>
      <c r="AX347" s="169"/>
      <c r="AY347" s="169"/>
      <c r="AZ347" s="169"/>
      <c r="BA347" s="169"/>
      <c r="BB347" s="169"/>
      <c r="BC347" s="169"/>
      <c r="BD347" s="169"/>
      <c r="BE347" s="169"/>
      <c r="BF347" s="169"/>
      <c r="BG347" s="170"/>
      <c r="BH347" s="7"/>
      <c r="BI347" s="7"/>
      <c r="BJ347" s="7"/>
      <c r="BK347" s="7"/>
      <c r="BL347" s="7"/>
      <c r="BM347" s="7"/>
      <c r="BN347" s="7"/>
      <c r="BO347" s="7"/>
      <c r="BP347" s="7"/>
      <c r="BQ347" s="7"/>
      <c r="BR347" s="7"/>
      <c r="BS347" s="7"/>
      <c r="BT347" s="7"/>
      <c r="BU347" s="7"/>
      <c r="BV347" s="7"/>
      <c r="BW347" s="7"/>
    </row>
    <row r="348" spans="2:29" s="7" customFormat="1" ht="4.5" customHeight="1" thickBot="1">
      <c r="B348" s="183"/>
      <c r="Z348" s="12"/>
      <c r="AA348" s="12"/>
      <c r="AB348" s="12"/>
      <c r="AC348" s="12"/>
    </row>
    <row r="349" spans="1:75" s="2" customFormat="1" ht="13.5" customHeight="1">
      <c r="A349" s="7"/>
      <c r="B349" s="183"/>
      <c r="C349" s="127" t="s">
        <v>27</v>
      </c>
      <c r="D349" s="128"/>
      <c r="E349" s="128"/>
      <c r="F349" s="128"/>
      <c r="G349" s="128"/>
      <c r="H349" s="128"/>
      <c r="I349" s="128"/>
      <c r="J349" s="128"/>
      <c r="K349" s="129"/>
      <c r="L349" s="153"/>
      <c r="M349" s="154"/>
      <c r="N349" s="154"/>
      <c r="O349" s="154"/>
      <c r="P349" s="157" t="s">
        <v>13</v>
      </c>
      <c r="Q349" s="157"/>
      <c r="R349" s="154"/>
      <c r="S349" s="154"/>
      <c r="T349" s="157" t="s">
        <v>25</v>
      </c>
      <c r="U349" s="157"/>
      <c r="V349" s="154"/>
      <c r="W349" s="154"/>
      <c r="X349" s="157" t="s">
        <v>26</v>
      </c>
      <c r="Y349" s="159"/>
      <c r="Z349" s="7"/>
      <c r="AA349" s="7"/>
      <c r="AB349" s="7"/>
      <c r="AC349" s="7"/>
      <c r="AD349" s="7"/>
      <c r="AE349" s="7"/>
      <c r="AF349" s="113" t="s">
        <v>28</v>
      </c>
      <c r="AG349" s="114"/>
      <c r="AH349" s="114"/>
      <c r="AI349" s="114"/>
      <c r="AJ349" s="114"/>
      <c r="AK349" s="114"/>
      <c r="AL349" s="114"/>
      <c r="AM349" s="114"/>
      <c r="AN349" s="141"/>
      <c r="AO349" s="153"/>
      <c r="AP349" s="154"/>
      <c r="AQ349" s="154"/>
      <c r="AR349" s="157" t="s">
        <v>0</v>
      </c>
      <c r="AS349" s="154"/>
      <c r="AT349" s="154"/>
      <c r="AU349" s="154"/>
      <c r="AV349" s="154"/>
      <c r="AW349" s="157" t="s">
        <v>0</v>
      </c>
      <c r="AX349" s="154"/>
      <c r="AY349" s="154"/>
      <c r="AZ349" s="171"/>
      <c r="BA349" s="7"/>
      <c r="BB349" s="7"/>
      <c r="BC349" s="176" t="s">
        <v>69</v>
      </c>
      <c r="BD349" s="177"/>
      <c r="BE349" s="177"/>
      <c r="BF349" s="177"/>
      <c r="BG349" s="177"/>
      <c r="BH349" s="177"/>
      <c r="BI349" s="177"/>
      <c r="BJ349" s="177"/>
      <c r="BK349" s="177"/>
      <c r="BL349" s="177"/>
      <c r="BM349" s="178"/>
      <c r="BN349" s="188"/>
      <c r="BO349" s="166"/>
      <c r="BP349" s="166"/>
      <c r="BQ349" s="166"/>
      <c r="BR349" s="166"/>
      <c r="BS349" s="166"/>
      <c r="BT349" s="166"/>
      <c r="BU349" s="167"/>
      <c r="BV349" s="7"/>
      <c r="BW349" s="7"/>
    </row>
    <row r="350" spans="1:75" s="2" customFormat="1" ht="14.25" thickBot="1">
      <c r="A350" s="7"/>
      <c r="B350" s="184"/>
      <c r="C350" s="130"/>
      <c r="D350" s="131"/>
      <c r="E350" s="131"/>
      <c r="F350" s="131"/>
      <c r="G350" s="131"/>
      <c r="H350" s="131"/>
      <c r="I350" s="131"/>
      <c r="J350" s="131"/>
      <c r="K350" s="132"/>
      <c r="L350" s="155"/>
      <c r="M350" s="156"/>
      <c r="N350" s="156"/>
      <c r="O350" s="156"/>
      <c r="P350" s="158"/>
      <c r="Q350" s="158"/>
      <c r="R350" s="156"/>
      <c r="S350" s="156"/>
      <c r="T350" s="158"/>
      <c r="U350" s="158"/>
      <c r="V350" s="156"/>
      <c r="W350" s="156"/>
      <c r="X350" s="158"/>
      <c r="Y350" s="160"/>
      <c r="Z350" s="7"/>
      <c r="AA350" s="7"/>
      <c r="AB350" s="7"/>
      <c r="AC350" s="7"/>
      <c r="AD350" s="7"/>
      <c r="AE350" s="7"/>
      <c r="AF350" s="117"/>
      <c r="AG350" s="118"/>
      <c r="AH350" s="118"/>
      <c r="AI350" s="118"/>
      <c r="AJ350" s="118"/>
      <c r="AK350" s="118"/>
      <c r="AL350" s="118"/>
      <c r="AM350" s="118"/>
      <c r="AN350" s="142"/>
      <c r="AO350" s="155"/>
      <c r="AP350" s="156"/>
      <c r="AQ350" s="156"/>
      <c r="AR350" s="158"/>
      <c r="AS350" s="156"/>
      <c r="AT350" s="156"/>
      <c r="AU350" s="156"/>
      <c r="AV350" s="156"/>
      <c r="AW350" s="158"/>
      <c r="AX350" s="156"/>
      <c r="AY350" s="156"/>
      <c r="AZ350" s="172"/>
      <c r="BA350" s="7"/>
      <c r="BB350" s="7"/>
      <c r="BC350" s="179"/>
      <c r="BD350" s="180"/>
      <c r="BE350" s="180"/>
      <c r="BF350" s="180"/>
      <c r="BG350" s="180"/>
      <c r="BH350" s="180"/>
      <c r="BI350" s="180"/>
      <c r="BJ350" s="180"/>
      <c r="BK350" s="180"/>
      <c r="BL350" s="180"/>
      <c r="BM350" s="181"/>
      <c r="BN350" s="189"/>
      <c r="BO350" s="169"/>
      <c r="BP350" s="169"/>
      <c r="BQ350" s="169"/>
      <c r="BR350" s="169"/>
      <c r="BS350" s="169"/>
      <c r="BT350" s="169"/>
      <c r="BU350" s="170"/>
      <c r="BV350" s="7"/>
      <c r="BW350" s="7"/>
    </row>
    <row r="351" s="7" customFormat="1" ht="14.25" thickBot="1"/>
    <row r="352" spans="1:75" s="2" customFormat="1" ht="13.5">
      <c r="A352" s="7"/>
      <c r="B352" s="182">
        <v>32</v>
      </c>
      <c r="C352" s="105" t="s">
        <v>5</v>
      </c>
      <c r="D352" s="105"/>
      <c r="E352" s="105"/>
      <c r="F352" s="105"/>
      <c r="G352" s="105"/>
      <c r="H352" s="105"/>
      <c r="I352" s="105"/>
      <c r="J352" s="105"/>
      <c r="K352" s="106"/>
      <c r="L352" s="111" t="s">
        <v>6</v>
      </c>
      <c r="M352" s="111"/>
      <c r="N352" s="111"/>
      <c r="O352" s="111"/>
      <c r="P352" s="111"/>
      <c r="Q352" s="111"/>
      <c r="R352" s="111"/>
      <c r="S352" s="111"/>
      <c r="T352" s="111"/>
      <c r="U352" s="111" t="s">
        <v>7</v>
      </c>
      <c r="V352" s="111"/>
      <c r="W352" s="111"/>
      <c r="X352" s="111"/>
      <c r="Y352" s="111"/>
      <c r="Z352" s="111"/>
      <c r="AA352" s="111"/>
      <c r="AB352" s="111"/>
      <c r="AC352" s="112"/>
      <c r="AD352" s="7"/>
      <c r="AE352" s="7"/>
      <c r="AF352" s="113" t="s">
        <v>8</v>
      </c>
      <c r="AG352" s="114"/>
      <c r="AH352" s="114"/>
      <c r="AI352" s="114"/>
      <c r="AJ352" s="114"/>
      <c r="AK352" s="114"/>
      <c r="AL352" s="114"/>
      <c r="AM352" s="114"/>
      <c r="AN352" s="114"/>
      <c r="AO352" s="111" t="s">
        <v>9</v>
      </c>
      <c r="AP352" s="111"/>
      <c r="AQ352" s="111"/>
      <c r="AR352" s="111"/>
      <c r="AS352" s="111"/>
      <c r="AT352" s="111"/>
      <c r="AU352" s="111"/>
      <c r="AV352" s="111"/>
      <c r="AW352" s="111"/>
      <c r="AX352" s="111" t="s">
        <v>10</v>
      </c>
      <c r="AY352" s="111"/>
      <c r="AZ352" s="111"/>
      <c r="BA352" s="111"/>
      <c r="BB352" s="111"/>
      <c r="BC352" s="111"/>
      <c r="BD352" s="111"/>
      <c r="BE352" s="111"/>
      <c r="BF352" s="112"/>
      <c r="BG352" s="7"/>
      <c r="BH352" s="7"/>
      <c r="BI352" s="185" t="s">
        <v>1387</v>
      </c>
      <c r="BJ352" s="186"/>
      <c r="BK352" s="186"/>
      <c r="BL352" s="186"/>
      <c r="BM352" s="186"/>
      <c r="BN352" s="186"/>
      <c r="BO352" s="186"/>
      <c r="BP352" s="186"/>
      <c r="BQ352" s="186"/>
      <c r="BR352" s="186"/>
      <c r="BS352" s="186"/>
      <c r="BT352" s="186"/>
      <c r="BU352" s="187"/>
      <c r="BV352" s="7"/>
      <c r="BW352" s="7"/>
    </row>
    <row r="353" spans="1:75" s="2" customFormat="1" ht="13.5">
      <c r="A353" s="7"/>
      <c r="B353" s="183"/>
      <c r="C353" s="107"/>
      <c r="D353" s="107"/>
      <c r="E353" s="107"/>
      <c r="F353" s="107"/>
      <c r="G353" s="107"/>
      <c r="H353" s="107"/>
      <c r="I353" s="107"/>
      <c r="J353" s="107"/>
      <c r="K353" s="108"/>
      <c r="L353" s="145"/>
      <c r="M353" s="145"/>
      <c r="N353" s="145"/>
      <c r="O353" s="145"/>
      <c r="P353" s="145"/>
      <c r="Q353" s="145"/>
      <c r="R353" s="145"/>
      <c r="S353" s="145"/>
      <c r="T353" s="145"/>
      <c r="U353" s="145"/>
      <c r="V353" s="145"/>
      <c r="W353" s="145"/>
      <c r="X353" s="145"/>
      <c r="Y353" s="145"/>
      <c r="Z353" s="145"/>
      <c r="AA353" s="145"/>
      <c r="AB353" s="145"/>
      <c r="AC353" s="147"/>
      <c r="AD353" s="7"/>
      <c r="AE353" s="7"/>
      <c r="AF353" s="115"/>
      <c r="AG353" s="116"/>
      <c r="AH353" s="116"/>
      <c r="AI353" s="116"/>
      <c r="AJ353" s="116"/>
      <c r="AK353" s="116"/>
      <c r="AL353" s="116"/>
      <c r="AM353" s="116"/>
      <c r="AN353" s="116"/>
      <c r="AO353" s="145"/>
      <c r="AP353" s="145"/>
      <c r="AQ353" s="145"/>
      <c r="AR353" s="145"/>
      <c r="AS353" s="145"/>
      <c r="AT353" s="145"/>
      <c r="AU353" s="145"/>
      <c r="AV353" s="145"/>
      <c r="AW353" s="145"/>
      <c r="AX353" s="145"/>
      <c r="AY353" s="145"/>
      <c r="AZ353" s="145"/>
      <c r="BA353" s="145"/>
      <c r="BB353" s="145"/>
      <c r="BC353" s="145"/>
      <c r="BD353" s="145"/>
      <c r="BE353" s="145"/>
      <c r="BF353" s="147"/>
      <c r="BG353" s="7"/>
      <c r="BH353" s="7"/>
      <c r="BI353" s="190"/>
      <c r="BJ353" s="191"/>
      <c r="BK353" s="191"/>
      <c r="BL353" s="191"/>
      <c r="BM353" s="191"/>
      <c r="BN353" s="191"/>
      <c r="BO353" s="191"/>
      <c r="BP353" s="191"/>
      <c r="BQ353" s="191"/>
      <c r="BR353" s="191"/>
      <c r="BS353" s="191"/>
      <c r="BT353" s="191"/>
      <c r="BU353" s="192"/>
      <c r="BV353" s="7"/>
      <c r="BW353" s="7"/>
    </row>
    <row r="354" spans="1:75" s="2" customFormat="1" ht="14.25" thickBot="1">
      <c r="A354" s="7"/>
      <c r="B354" s="183"/>
      <c r="C354" s="109"/>
      <c r="D354" s="109"/>
      <c r="E354" s="109"/>
      <c r="F354" s="109"/>
      <c r="G354" s="109"/>
      <c r="H354" s="109"/>
      <c r="I354" s="109"/>
      <c r="J354" s="109"/>
      <c r="K354" s="110"/>
      <c r="L354" s="146"/>
      <c r="M354" s="146"/>
      <c r="N354" s="146"/>
      <c r="O354" s="146"/>
      <c r="P354" s="146"/>
      <c r="Q354" s="146"/>
      <c r="R354" s="146"/>
      <c r="S354" s="146"/>
      <c r="T354" s="146"/>
      <c r="U354" s="146"/>
      <c r="V354" s="146"/>
      <c r="W354" s="146"/>
      <c r="X354" s="146"/>
      <c r="Y354" s="146"/>
      <c r="Z354" s="146"/>
      <c r="AA354" s="146"/>
      <c r="AB354" s="146"/>
      <c r="AC354" s="148"/>
      <c r="AD354" s="7"/>
      <c r="AE354" s="7"/>
      <c r="AF354" s="117"/>
      <c r="AG354" s="118"/>
      <c r="AH354" s="118"/>
      <c r="AI354" s="118"/>
      <c r="AJ354" s="118"/>
      <c r="AK354" s="118"/>
      <c r="AL354" s="118"/>
      <c r="AM354" s="118"/>
      <c r="AN354" s="118"/>
      <c r="AO354" s="146"/>
      <c r="AP354" s="146"/>
      <c r="AQ354" s="146"/>
      <c r="AR354" s="146"/>
      <c r="AS354" s="146"/>
      <c r="AT354" s="146"/>
      <c r="AU354" s="146"/>
      <c r="AV354" s="146"/>
      <c r="AW354" s="146"/>
      <c r="AX354" s="146"/>
      <c r="AY354" s="146"/>
      <c r="AZ354" s="146"/>
      <c r="BA354" s="146"/>
      <c r="BB354" s="146"/>
      <c r="BC354" s="146"/>
      <c r="BD354" s="146"/>
      <c r="BE354" s="146"/>
      <c r="BF354" s="148"/>
      <c r="BG354" s="7"/>
      <c r="BH354" s="7"/>
      <c r="BI354" s="193"/>
      <c r="BJ354" s="194"/>
      <c r="BK354" s="194"/>
      <c r="BL354" s="194"/>
      <c r="BM354" s="194"/>
      <c r="BN354" s="194"/>
      <c r="BO354" s="194"/>
      <c r="BP354" s="194"/>
      <c r="BQ354" s="194"/>
      <c r="BR354" s="194"/>
      <c r="BS354" s="194"/>
      <c r="BT354" s="194"/>
      <c r="BU354" s="195"/>
      <c r="BV354" s="7"/>
      <c r="BW354" s="7"/>
    </row>
    <row r="355" s="7" customFormat="1" ht="4.5" customHeight="1">
      <c r="B355" s="183"/>
    </row>
    <row r="356" s="7" customFormat="1" ht="4.5" customHeight="1" thickBot="1">
      <c r="B356" s="183"/>
    </row>
    <row r="357" spans="1:75" s="2" customFormat="1" ht="13.5" customHeight="1">
      <c r="A357" s="7"/>
      <c r="B357" s="183"/>
      <c r="C357" s="133" t="s">
        <v>11</v>
      </c>
      <c r="D357" s="114"/>
      <c r="E357" s="114"/>
      <c r="F357" s="149"/>
      <c r="G357" s="150"/>
      <c r="H357" s="11"/>
      <c r="I357" s="11"/>
      <c r="J357" s="135" t="s">
        <v>12</v>
      </c>
      <c r="K357" s="136"/>
      <c r="L357" s="136"/>
      <c r="M357" s="137"/>
      <c r="N357" s="143"/>
      <c r="O357" s="121"/>
      <c r="P357" s="121"/>
      <c r="Q357" s="121"/>
      <c r="R357" s="119" t="s">
        <v>13</v>
      </c>
      <c r="S357" s="119"/>
      <c r="T357" s="121"/>
      <c r="U357" s="121"/>
      <c r="V357" s="119" t="s">
        <v>14</v>
      </c>
      <c r="W357" s="119"/>
      <c r="X357" s="121"/>
      <c r="Y357" s="121"/>
      <c r="Z357" s="123" t="s">
        <v>15</v>
      </c>
      <c r="AA357" s="124"/>
      <c r="AB357" s="7"/>
      <c r="AC357" s="161" t="s">
        <v>24</v>
      </c>
      <c r="AD357" s="162"/>
      <c r="AE357" s="162"/>
      <c r="AF357" s="162"/>
      <c r="AG357" s="162"/>
      <c r="AH357" s="162"/>
      <c r="AI357" s="162"/>
      <c r="AJ357" s="162"/>
      <c r="AK357" s="162"/>
      <c r="AL357" s="162"/>
      <c r="AM357" s="162"/>
      <c r="AN357" s="165"/>
      <c r="AO357" s="166"/>
      <c r="AP357" s="166"/>
      <c r="AQ357" s="166"/>
      <c r="AR357" s="166"/>
      <c r="AS357" s="166"/>
      <c r="AT357" s="166"/>
      <c r="AU357" s="166"/>
      <c r="AV357" s="166"/>
      <c r="AW357" s="166"/>
      <c r="AX357" s="166"/>
      <c r="AY357" s="166"/>
      <c r="AZ357" s="166"/>
      <c r="BA357" s="166"/>
      <c r="BB357" s="166"/>
      <c r="BC357" s="166"/>
      <c r="BD357" s="166"/>
      <c r="BE357" s="166"/>
      <c r="BF357" s="166"/>
      <c r="BG357" s="167"/>
      <c r="BH357" s="7"/>
      <c r="BI357" s="7"/>
      <c r="BJ357" s="7"/>
      <c r="BK357" s="7"/>
      <c r="BL357" s="7"/>
      <c r="BM357" s="7"/>
      <c r="BN357" s="7"/>
      <c r="BO357" s="7"/>
      <c r="BP357" s="7"/>
      <c r="BQ357" s="7"/>
      <c r="BR357" s="7"/>
      <c r="BS357" s="7"/>
      <c r="BT357" s="7"/>
      <c r="BU357" s="7"/>
      <c r="BV357" s="7"/>
      <c r="BW357" s="7"/>
    </row>
    <row r="358" spans="1:75" s="2" customFormat="1" ht="14.25" thickBot="1">
      <c r="A358" s="7"/>
      <c r="B358" s="183"/>
      <c r="C358" s="134"/>
      <c r="D358" s="118"/>
      <c r="E358" s="118"/>
      <c r="F358" s="151"/>
      <c r="G358" s="152"/>
      <c r="H358" s="11"/>
      <c r="I358" s="11"/>
      <c r="J358" s="138"/>
      <c r="K358" s="139"/>
      <c r="L358" s="139"/>
      <c r="M358" s="140"/>
      <c r="N358" s="144"/>
      <c r="O358" s="122"/>
      <c r="P358" s="122"/>
      <c r="Q358" s="122"/>
      <c r="R358" s="120"/>
      <c r="S358" s="120"/>
      <c r="T358" s="122"/>
      <c r="U358" s="122"/>
      <c r="V358" s="120"/>
      <c r="W358" s="120"/>
      <c r="X358" s="122"/>
      <c r="Y358" s="122"/>
      <c r="Z358" s="125"/>
      <c r="AA358" s="126"/>
      <c r="AB358" s="7"/>
      <c r="AC358" s="163"/>
      <c r="AD358" s="164"/>
      <c r="AE358" s="164"/>
      <c r="AF358" s="164"/>
      <c r="AG358" s="164"/>
      <c r="AH358" s="164"/>
      <c r="AI358" s="164"/>
      <c r="AJ358" s="164"/>
      <c r="AK358" s="164"/>
      <c r="AL358" s="164"/>
      <c r="AM358" s="164"/>
      <c r="AN358" s="168"/>
      <c r="AO358" s="169"/>
      <c r="AP358" s="169"/>
      <c r="AQ358" s="169"/>
      <c r="AR358" s="169"/>
      <c r="AS358" s="169"/>
      <c r="AT358" s="169"/>
      <c r="AU358" s="169"/>
      <c r="AV358" s="169"/>
      <c r="AW358" s="169"/>
      <c r="AX358" s="169"/>
      <c r="AY358" s="169"/>
      <c r="AZ358" s="169"/>
      <c r="BA358" s="169"/>
      <c r="BB358" s="169"/>
      <c r="BC358" s="169"/>
      <c r="BD358" s="169"/>
      <c r="BE358" s="169"/>
      <c r="BF358" s="169"/>
      <c r="BG358" s="170"/>
      <c r="BH358" s="7"/>
      <c r="BI358" s="7"/>
      <c r="BJ358" s="7"/>
      <c r="BK358" s="7"/>
      <c r="BL358" s="7"/>
      <c r="BM358" s="7"/>
      <c r="BN358" s="7"/>
      <c r="BO358" s="7"/>
      <c r="BP358" s="7"/>
      <c r="BQ358" s="7"/>
      <c r="BR358" s="7"/>
      <c r="BS358" s="7"/>
      <c r="BT358" s="7"/>
      <c r="BU358" s="7"/>
      <c r="BV358" s="7"/>
      <c r="BW358" s="7"/>
    </row>
    <row r="359" spans="2:29" s="7" customFormat="1" ht="4.5" customHeight="1" thickBot="1">
      <c r="B359" s="183"/>
      <c r="Z359" s="12"/>
      <c r="AA359" s="12"/>
      <c r="AB359" s="12"/>
      <c r="AC359" s="12"/>
    </row>
    <row r="360" spans="1:75" s="2" customFormat="1" ht="13.5" customHeight="1">
      <c r="A360" s="7"/>
      <c r="B360" s="183"/>
      <c r="C360" s="127" t="s">
        <v>27</v>
      </c>
      <c r="D360" s="128"/>
      <c r="E360" s="128"/>
      <c r="F360" s="128"/>
      <c r="G360" s="128"/>
      <c r="H360" s="128"/>
      <c r="I360" s="128"/>
      <c r="J360" s="128"/>
      <c r="K360" s="129"/>
      <c r="L360" s="153"/>
      <c r="M360" s="154"/>
      <c r="N360" s="154"/>
      <c r="O360" s="154"/>
      <c r="P360" s="157" t="s">
        <v>13</v>
      </c>
      <c r="Q360" s="157"/>
      <c r="R360" s="154"/>
      <c r="S360" s="154"/>
      <c r="T360" s="157" t="s">
        <v>25</v>
      </c>
      <c r="U360" s="157"/>
      <c r="V360" s="154"/>
      <c r="W360" s="154"/>
      <c r="X360" s="157" t="s">
        <v>26</v>
      </c>
      <c r="Y360" s="159"/>
      <c r="Z360" s="7"/>
      <c r="AA360" s="7"/>
      <c r="AB360" s="7"/>
      <c r="AC360" s="7"/>
      <c r="AD360" s="7"/>
      <c r="AE360" s="7"/>
      <c r="AF360" s="113" t="s">
        <v>28</v>
      </c>
      <c r="AG360" s="114"/>
      <c r="AH360" s="114"/>
      <c r="AI360" s="114"/>
      <c r="AJ360" s="114"/>
      <c r="AK360" s="114"/>
      <c r="AL360" s="114"/>
      <c r="AM360" s="114"/>
      <c r="AN360" s="141"/>
      <c r="AO360" s="153"/>
      <c r="AP360" s="154"/>
      <c r="AQ360" s="154"/>
      <c r="AR360" s="157" t="s">
        <v>0</v>
      </c>
      <c r="AS360" s="154"/>
      <c r="AT360" s="154"/>
      <c r="AU360" s="154"/>
      <c r="AV360" s="154"/>
      <c r="AW360" s="157" t="s">
        <v>0</v>
      </c>
      <c r="AX360" s="154"/>
      <c r="AY360" s="154"/>
      <c r="AZ360" s="171"/>
      <c r="BA360" s="7"/>
      <c r="BB360" s="7"/>
      <c r="BC360" s="176" t="s">
        <v>69</v>
      </c>
      <c r="BD360" s="177"/>
      <c r="BE360" s="177"/>
      <c r="BF360" s="177"/>
      <c r="BG360" s="177"/>
      <c r="BH360" s="177"/>
      <c r="BI360" s="177"/>
      <c r="BJ360" s="177"/>
      <c r="BK360" s="177"/>
      <c r="BL360" s="177"/>
      <c r="BM360" s="178"/>
      <c r="BN360" s="188"/>
      <c r="BO360" s="166"/>
      <c r="BP360" s="166"/>
      <c r="BQ360" s="166"/>
      <c r="BR360" s="166"/>
      <c r="BS360" s="166"/>
      <c r="BT360" s="166"/>
      <c r="BU360" s="167"/>
      <c r="BV360" s="7"/>
      <c r="BW360" s="7"/>
    </row>
    <row r="361" spans="1:75" s="2" customFormat="1" ht="14.25" thickBot="1">
      <c r="A361" s="7"/>
      <c r="B361" s="184"/>
      <c r="C361" s="130"/>
      <c r="D361" s="131"/>
      <c r="E361" s="131"/>
      <c r="F361" s="131"/>
      <c r="G361" s="131"/>
      <c r="H361" s="131"/>
      <c r="I361" s="131"/>
      <c r="J361" s="131"/>
      <c r="K361" s="132"/>
      <c r="L361" s="155"/>
      <c r="M361" s="156"/>
      <c r="N361" s="156"/>
      <c r="O361" s="156"/>
      <c r="P361" s="158"/>
      <c r="Q361" s="158"/>
      <c r="R361" s="156"/>
      <c r="S361" s="156"/>
      <c r="T361" s="158"/>
      <c r="U361" s="158"/>
      <c r="V361" s="156"/>
      <c r="W361" s="156"/>
      <c r="X361" s="158"/>
      <c r="Y361" s="160"/>
      <c r="Z361" s="7"/>
      <c r="AA361" s="7"/>
      <c r="AB361" s="7"/>
      <c r="AC361" s="7"/>
      <c r="AD361" s="7"/>
      <c r="AE361" s="7"/>
      <c r="AF361" s="117"/>
      <c r="AG361" s="118"/>
      <c r="AH361" s="118"/>
      <c r="AI361" s="118"/>
      <c r="AJ361" s="118"/>
      <c r="AK361" s="118"/>
      <c r="AL361" s="118"/>
      <c r="AM361" s="118"/>
      <c r="AN361" s="142"/>
      <c r="AO361" s="155"/>
      <c r="AP361" s="156"/>
      <c r="AQ361" s="156"/>
      <c r="AR361" s="158"/>
      <c r="AS361" s="156"/>
      <c r="AT361" s="156"/>
      <c r="AU361" s="156"/>
      <c r="AV361" s="156"/>
      <c r="AW361" s="158"/>
      <c r="AX361" s="156"/>
      <c r="AY361" s="156"/>
      <c r="AZ361" s="172"/>
      <c r="BA361" s="7"/>
      <c r="BB361" s="7"/>
      <c r="BC361" s="179"/>
      <c r="BD361" s="180"/>
      <c r="BE361" s="180"/>
      <c r="BF361" s="180"/>
      <c r="BG361" s="180"/>
      <c r="BH361" s="180"/>
      <c r="BI361" s="180"/>
      <c r="BJ361" s="180"/>
      <c r="BK361" s="180"/>
      <c r="BL361" s="180"/>
      <c r="BM361" s="181"/>
      <c r="BN361" s="189"/>
      <c r="BO361" s="169"/>
      <c r="BP361" s="169"/>
      <c r="BQ361" s="169"/>
      <c r="BR361" s="169"/>
      <c r="BS361" s="169"/>
      <c r="BT361" s="169"/>
      <c r="BU361" s="170"/>
      <c r="BV361" s="7"/>
      <c r="BW361" s="7"/>
    </row>
    <row r="362" s="7" customFormat="1" ht="14.25" thickBot="1"/>
    <row r="363" spans="1:75" s="2" customFormat="1" ht="13.5">
      <c r="A363" s="7"/>
      <c r="B363" s="182">
        <v>33</v>
      </c>
      <c r="C363" s="105" t="s">
        <v>5</v>
      </c>
      <c r="D363" s="105"/>
      <c r="E363" s="105"/>
      <c r="F363" s="105"/>
      <c r="G363" s="105"/>
      <c r="H363" s="105"/>
      <c r="I363" s="105"/>
      <c r="J363" s="105"/>
      <c r="K363" s="106"/>
      <c r="L363" s="111" t="s">
        <v>6</v>
      </c>
      <c r="M363" s="111"/>
      <c r="N363" s="111"/>
      <c r="O363" s="111"/>
      <c r="P363" s="111"/>
      <c r="Q363" s="111"/>
      <c r="R363" s="111"/>
      <c r="S363" s="111"/>
      <c r="T363" s="111"/>
      <c r="U363" s="111" t="s">
        <v>7</v>
      </c>
      <c r="V363" s="111"/>
      <c r="W363" s="111"/>
      <c r="X363" s="111"/>
      <c r="Y363" s="111"/>
      <c r="Z363" s="111"/>
      <c r="AA363" s="111"/>
      <c r="AB363" s="111"/>
      <c r="AC363" s="112"/>
      <c r="AD363" s="7"/>
      <c r="AE363" s="7"/>
      <c r="AF363" s="113" t="s">
        <v>8</v>
      </c>
      <c r="AG363" s="114"/>
      <c r="AH363" s="114"/>
      <c r="AI363" s="114"/>
      <c r="AJ363" s="114"/>
      <c r="AK363" s="114"/>
      <c r="AL363" s="114"/>
      <c r="AM363" s="114"/>
      <c r="AN363" s="114"/>
      <c r="AO363" s="111" t="s">
        <v>9</v>
      </c>
      <c r="AP363" s="111"/>
      <c r="AQ363" s="111"/>
      <c r="AR363" s="111"/>
      <c r="AS363" s="111"/>
      <c r="AT363" s="111"/>
      <c r="AU363" s="111"/>
      <c r="AV363" s="111"/>
      <c r="AW363" s="111"/>
      <c r="AX363" s="111" t="s">
        <v>10</v>
      </c>
      <c r="AY363" s="111"/>
      <c r="AZ363" s="111"/>
      <c r="BA363" s="111"/>
      <c r="BB363" s="111"/>
      <c r="BC363" s="111"/>
      <c r="BD363" s="111"/>
      <c r="BE363" s="111"/>
      <c r="BF363" s="112"/>
      <c r="BG363" s="7"/>
      <c r="BH363" s="7"/>
      <c r="BI363" s="185" t="s">
        <v>1387</v>
      </c>
      <c r="BJ363" s="186"/>
      <c r="BK363" s="186"/>
      <c r="BL363" s="186"/>
      <c r="BM363" s="186"/>
      <c r="BN363" s="186"/>
      <c r="BO363" s="186"/>
      <c r="BP363" s="186"/>
      <c r="BQ363" s="186"/>
      <c r="BR363" s="186"/>
      <c r="BS363" s="186"/>
      <c r="BT363" s="186"/>
      <c r="BU363" s="187"/>
      <c r="BV363" s="7"/>
      <c r="BW363" s="7"/>
    </row>
    <row r="364" spans="1:75" s="2" customFormat="1" ht="13.5">
      <c r="A364" s="7"/>
      <c r="B364" s="183"/>
      <c r="C364" s="107"/>
      <c r="D364" s="107"/>
      <c r="E364" s="107"/>
      <c r="F364" s="107"/>
      <c r="G364" s="107"/>
      <c r="H364" s="107"/>
      <c r="I364" s="107"/>
      <c r="J364" s="107"/>
      <c r="K364" s="108"/>
      <c r="L364" s="145"/>
      <c r="M364" s="145"/>
      <c r="N364" s="145"/>
      <c r="O364" s="145"/>
      <c r="P364" s="145"/>
      <c r="Q364" s="145"/>
      <c r="R364" s="145"/>
      <c r="S364" s="145"/>
      <c r="T364" s="145"/>
      <c r="U364" s="145"/>
      <c r="V364" s="145"/>
      <c r="W364" s="145"/>
      <c r="X364" s="145"/>
      <c r="Y364" s="145"/>
      <c r="Z364" s="145"/>
      <c r="AA364" s="145"/>
      <c r="AB364" s="145"/>
      <c r="AC364" s="147"/>
      <c r="AD364" s="7"/>
      <c r="AE364" s="7"/>
      <c r="AF364" s="115"/>
      <c r="AG364" s="116"/>
      <c r="AH364" s="116"/>
      <c r="AI364" s="116"/>
      <c r="AJ364" s="116"/>
      <c r="AK364" s="116"/>
      <c r="AL364" s="116"/>
      <c r="AM364" s="116"/>
      <c r="AN364" s="116"/>
      <c r="AO364" s="145"/>
      <c r="AP364" s="145"/>
      <c r="AQ364" s="145"/>
      <c r="AR364" s="145"/>
      <c r="AS364" s="145"/>
      <c r="AT364" s="145"/>
      <c r="AU364" s="145"/>
      <c r="AV364" s="145"/>
      <c r="AW364" s="145"/>
      <c r="AX364" s="145"/>
      <c r="AY364" s="145"/>
      <c r="AZ364" s="145"/>
      <c r="BA364" s="145"/>
      <c r="BB364" s="145"/>
      <c r="BC364" s="145"/>
      <c r="BD364" s="145"/>
      <c r="BE364" s="145"/>
      <c r="BF364" s="147"/>
      <c r="BG364" s="7"/>
      <c r="BH364" s="7"/>
      <c r="BI364" s="190"/>
      <c r="BJ364" s="191"/>
      <c r="BK364" s="191"/>
      <c r="BL364" s="191"/>
      <c r="BM364" s="191"/>
      <c r="BN364" s="191"/>
      <c r="BO364" s="191"/>
      <c r="BP364" s="191"/>
      <c r="BQ364" s="191"/>
      <c r="BR364" s="191"/>
      <c r="BS364" s="191"/>
      <c r="BT364" s="191"/>
      <c r="BU364" s="192"/>
      <c r="BV364" s="7"/>
      <c r="BW364" s="7"/>
    </row>
    <row r="365" spans="1:75" s="2" customFormat="1" ht="14.25" thickBot="1">
      <c r="A365" s="7"/>
      <c r="B365" s="183"/>
      <c r="C365" s="109"/>
      <c r="D365" s="109"/>
      <c r="E365" s="109"/>
      <c r="F365" s="109"/>
      <c r="G365" s="109"/>
      <c r="H365" s="109"/>
      <c r="I365" s="109"/>
      <c r="J365" s="109"/>
      <c r="K365" s="110"/>
      <c r="L365" s="146"/>
      <c r="M365" s="146"/>
      <c r="N365" s="146"/>
      <c r="O365" s="146"/>
      <c r="P365" s="146"/>
      <c r="Q365" s="146"/>
      <c r="R365" s="146"/>
      <c r="S365" s="146"/>
      <c r="T365" s="146"/>
      <c r="U365" s="146"/>
      <c r="V365" s="146"/>
      <c r="W365" s="146"/>
      <c r="X365" s="146"/>
      <c r="Y365" s="146"/>
      <c r="Z365" s="146"/>
      <c r="AA365" s="146"/>
      <c r="AB365" s="146"/>
      <c r="AC365" s="148"/>
      <c r="AD365" s="7"/>
      <c r="AE365" s="7"/>
      <c r="AF365" s="117"/>
      <c r="AG365" s="118"/>
      <c r="AH365" s="118"/>
      <c r="AI365" s="118"/>
      <c r="AJ365" s="118"/>
      <c r="AK365" s="118"/>
      <c r="AL365" s="118"/>
      <c r="AM365" s="118"/>
      <c r="AN365" s="118"/>
      <c r="AO365" s="146"/>
      <c r="AP365" s="146"/>
      <c r="AQ365" s="146"/>
      <c r="AR365" s="146"/>
      <c r="AS365" s="146"/>
      <c r="AT365" s="146"/>
      <c r="AU365" s="146"/>
      <c r="AV365" s="146"/>
      <c r="AW365" s="146"/>
      <c r="AX365" s="146"/>
      <c r="AY365" s="146"/>
      <c r="AZ365" s="146"/>
      <c r="BA365" s="146"/>
      <c r="BB365" s="146"/>
      <c r="BC365" s="146"/>
      <c r="BD365" s="146"/>
      <c r="BE365" s="146"/>
      <c r="BF365" s="148"/>
      <c r="BG365" s="7"/>
      <c r="BH365" s="7"/>
      <c r="BI365" s="193"/>
      <c r="BJ365" s="194"/>
      <c r="BK365" s="194"/>
      <c r="BL365" s="194"/>
      <c r="BM365" s="194"/>
      <c r="BN365" s="194"/>
      <c r="BO365" s="194"/>
      <c r="BP365" s="194"/>
      <c r="BQ365" s="194"/>
      <c r="BR365" s="194"/>
      <c r="BS365" s="194"/>
      <c r="BT365" s="194"/>
      <c r="BU365" s="195"/>
      <c r="BV365" s="7"/>
      <c r="BW365" s="7"/>
    </row>
    <row r="366" s="7" customFormat="1" ht="4.5" customHeight="1">
      <c r="B366" s="183"/>
    </row>
    <row r="367" s="7" customFormat="1" ht="4.5" customHeight="1" thickBot="1">
      <c r="B367" s="183"/>
    </row>
    <row r="368" spans="1:75" s="2" customFormat="1" ht="13.5" customHeight="1">
      <c r="A368" s="7"/>
      <c r="B368" s="183"/>
      <c r="C368" s="133" t="s">
        <v>11</v>
      </c>
      <c r="D368" s="114"/>
      <c r="E368" s="114"/>
      <c r="F368" s="149"/>
      <c r="G368" s="150"/>
      <c r="H368" s="11"/>
      <c r="I368" s="11"/>
      <c r="J368" s="135" t="s">
        <v>12</v>
      </c>
      <c r="K368" s="136"/>
      <c r="L368" s="136"/>
      <c r="M368" s="137"/>
      <c r="N368" s="143"/>
      <c r="O368" s="121"/>
      <c r="P368" s="121"/>
      <c r="Q368" s="121"/>
      <c r="R368" s="119" t="s">
        <v>13</v>
      </c>
      <c r="S368" s="119"/>
      <c r="T368" s="121"/>
      <c r="U368" s="121"/>
      <c r="V368" s="119" t="s">
        <v>14</v>
      </c>
      <c r="W368" s="119"/>
      <c r="X368" s="121"/>
      <c r="Y368" s="121"/>
      <c r="Z368" s="123" t="s">
        <v>15</v>
      </c>
      <c r="AA368" s="124"/>
      <c r="AB368" s="7"/>
      <c r="AC368" s="161" t="s">
        <v>24</v>
      </c>
      <c r="AD368" s="162"/>
      <c r="AE368" s="162"/>
      <c r="AF368" s="162"/>
      <c r="AG368" s="162"/>
      <c r="AH368" s="162"/>
      <c r="AI368" s="162"/>
      <c r="AJ368" s="162"/>
      <c r="AK368" s="162"/>
      <c r="AL368" s="162"/>
      <c r="AM368" s="162"/>
      <c r="AN368" s="165"/>
      <c r="AO368" s="166"/>
      <c r="AP368" s="166"/>
      <c r="AQ368" s="166"/>
      <c r="AR368" s="166"/>
      <c r="AS368" s="166"/>
      <c r="AT368" s="166"/>
      <c r="AU368" s="166"/>
      <c r="AV368" s="166"/>
      <c r="AW368" s="166"/>
      <c r="AX368" s="166"/>
      <c r="AY368" s="166"/>
      <c r="AZ368" s="166"/>
      <c r="BA368" s="166"/>
      <c r="BB368" s="166"/>
      <c r="BC368" s="166"/>
      <c r="BD368" s="166"/>
      <c r="BE368" s="166"/>
      <c r="BF368" s="166"/>
      <c r="BG368" s="167"/>
      <c r="BH368" s="7"/>
      <c r="BI368" s="7"/>
      <c r="BJ368" s="7"/>
      <c r="BK368" s="7"/>
      <c r="BL368" s="7"/>
      <c r="BM368" s="7"/>
      <c r="BN368" s="7"/>
      <c r="BO368" s="7"/>
      <c r="BP368" s="7"/>
      <c r="BQ368" s="7"/>
      <c r="BR368" s="7"/>
      <c r="BS368" s="7"/>
      <c r="BT368" s="7"/>
      <c r="BU368" s="7"/>
      <c r="BV368" s="7"/>
      <c r="BW368" s="7"/>
    </row>
    <row r="369" spans="1:75" s="2" customFormat="1" ht="14.25" thickBot="1">
      <c r="A369" s="7"/>
      <c r="B369" s="183"/>
      <c r="C369" s="134"/>
      <c r="D369" s="118"/>
      <c r="E369" s="118"/>
      <c r="F369" s="151"/>
      <c r="G369" s="152"/>
      <c r="H369" s="11"/>
      <c r="I369" s="11"/>
      <c r="J369" s="138"/>
      <c r="K369" s="139"/>
      <c r="L369" s="139"/>
      <c r="M369" s="140"/>
      <c r="N369" s="144"/>
      <c r="O369" s="122"/>
      <c r="P369" s="122"/>
      <c r="Q369" s="122"/>
      <c r="R369" s="120"/>
      <c r="S369" s="120"/>
      <c r="T369" s="122"/>
      <c r="U369" s="122"/>
      <c r="V369" s="120"/>
      <c r="W369" s="120"/>
      <c r="X369" s="122"/>
      <c r="Y369" s="122"/>
      <c r="Z369" s="125"/>
      <c r="AA369" s="126"/>
      <c r="AB369" s="7"/>
      <c r="AC369" s="163"/>
      <c r="AD369" s="164"/>
      <c r="AE369" s="164"/>
      <c r="AF369" s="164"/>
      <c r="AG369" s="164"/>
      <c r="AH369" s="164"/>
      <c r="AI369" s="164"/>
      <c r="AJ369" s="164"/>
      <c r="AK369" s="164"/>
      <c r="AL369" s="164"/>
      <c r="AM369" s="164"/>
      <c r="AN369" s="168"/>
      <c r="AO369" s="169"/>
      <c r="AP369" s="169"/>
      <c r="AQ369" s="169"/>
      <c r="AR369" s="169"/>
      <c r="AS369" s="169"/>
      <c r="AT369" s="169"/>
      <c r="AU369" s="169"/>
      <c r="AV369" s="169"/>
      <c r="AW369" s="169"/>
      <c r="AX369" s="169"/>
      <c r="AY369" s="169"/>
      <c r="AZ369" s="169"/>
      <c r="BA369" s="169"/>
      <c r="BB369" s="169"/>
      <c r="BC369" s="169"/>
      <c r="BD369" s="169"/>
      <c r="BE369" s="169"/>
      <c r="BF369" s="169"/>
      <c r="BG369" s="170"/>
      <c r="BH369" s="7"/>
      <c r="BI369" s="7"/>
      <c r="BJ369" s="7"/>
      <c r="BK369" s="7"/>
      <c r="BL369" s="7"/>
      <c r="BM369" s="7"/>
      <c r="BN369" s="7"/>
      <c r="BO369" s="7"/>
      <c r="BP369" s="7"/>
      <c r="BQ369" s="7"/>
      <c r="BR369" s="7"/>
      <c r="BS369" s="7"/>
      <c r="BT369" s="7"/>
      <c r="BU369" s="7"/>
      <c r="BV369" s="7"/>
      <c r="BW369" s="7"/>
    </row>
    <row r="370" spans="2:29" s="7" customFormat="1" ht="4.5" customHeight="1" thickBot="1">
      <c r="B370" s="183"/>
      <c r="Z370" s="12"/>
      <c r="AA370" s="12"/>
      <c r="AB370" s="12"/>
      <c r="AC370" s="12"/>
    </row>
    <row r="371" spans="1:75" s="2" customFormat="1" ht="13.5" customHeight="1">
      <c r="A371" s="7"/>
      <c r="B371" s="183"/>
      <c r="C371" s="127" t="s">
        <v>27</v>
      </c>
      <c r="D371" s="128"/>
      <c r="E371" s="128"/>
      <c r="F371" s="128"/>
      <c r="G371" s="128"/>
      <c r="H371" s="128"/>
      <c r="I371" s="128"/>
      <c r="J371" s="128"/>
      <c r="K371" s="129"/>
      <c r="L371" s="153"/>
      <c r="M371" s="154"/>
      <c r="N371" s="154"/>
      <c r="O371" s="154"/>
      <c r="P371" s="157" t="s">
        <v>13</v>
      </c>
      <c r="Q371" s="157"/>
      <c r="R371" s="154"/>
      <c r="S371" s="154"/>
      <c r="T371" s="157" t="s">
        <v>25</v>
      </c>
      <c r="U371" s="157"/>
      <c r="V371" s="154"/>
      <c r="W371" s="154"/>
      <c r="X371" s="157" t="s">
        <v>26</v>
      </c>
      <c r="Y371" s="159"/>
      <c r="Z371" s="7"/>
      <c r="AA371" s="7"/>
      <c r="AB371" s="7"/>
      <c r="AC371" s="7"/>
      <c r="AD371" s="7"/>
      <c r="AE371" s="7"/>
      <c r="AF371" s="113" t="s">
        <v>28</v>
      </c>
      <c r="AG371" s="114"/>
      <c r="AH371" s="114"/>
      <c r="AI371" s="114"/>
      <c r="AJ371" s="114"/>
      <c r="AK371" s="114"/>
      <c r="AL371" s="114"/>
      <c r="AM371" s="114"/>
      <c r="AN371" s="141"/>
      <c r="AO371" s="153"/>
      <c r="AP371" s="154"/>
      <c r="AQ371" s="154"/>
      <c r="AR371" s="157" t="s">
        <v>0</v>
      </c>
      <c r="AS371" s="154"/>
      <c r="AT371" s="154"/>
      <c r="AU371" s="154"/>
      <c r="AV371" s="154"/>
      <c r="AW371" s="157" t="s">
        <v>0</v>
      </c>
      <c r="AX371" s="154"/>
      <c r="AY371" s="154"/>
      <c r="AZ371" s="171"/>
      <c r="BA371" s="7"/>
      <c r="BB371" s="7"/>
      <c r="BC371" s="176" t="s">
        <v>69</v>
      </c>
      <c r="BD371" s="177"/>
      <c r="BE371" s="177"/>
      <c r="BF371" s="177"/>
      <c r="BG371" s="177"/>
      <c r="BH371" s="177"/>
      <c r="BI371" s="177"/>
      <c r="BJ371" s="177"/>
      <c r="BK371" s="177"/>
      <c r="BL371" s="177"/>
      <c r="BM371" s="178"/>
      <c r="BN371" s="188"/>
      <c r="BO371" s="166"/>
      <c r="BP371" s="166"/>
      <c r="BQ371" s="166"/>
      <c r="BR371" s="166"/>
      <c r="BS371" s="166"/>
      <c r="BT371" s="166"/>
      <c r="BU371" s="167"/>
      <c r="BV371" s="7"/>
      <c r="BW371" s="7"/>
    </row>
    <row r="372" spans="1:75" s="2" customFormat="1" ht="14.25" thickBot="1">
      <c r="A372" s="7"/>
      <c r="B372" s="184"/>
      <c r="C372" s="130"/>
      <c r="D372" s="131"/>
      <c r="E372" s="131"/>
      <c r="F372" s="131"/>
      <c r="G372" s="131"/>
      <c r="H372" s="131"/>
      <c r="I372" s="131"/>
      <c r="J372" s="131"/>
      <c r="K372" s="132"/>
      <c r="L372" s="155"/>
      <c r="M372" s="156"/>
      <c r="N372" s="156"/>
      <c r="O372" s="156"/>
      <c r="P372" s="158"/>
      <c r="Q372" s="158"/>
      <c r="R372" s="156"/>
      <c r="S372" s="156"/>
      <c r="T372" s="158"/>
      <c r="U372" s="158"/>
      <c r="V372" s="156"/>
      <c r="W372" s="156"/>
      <c r="X372" s="158"/>
      <c r="Y372" s="160"/>
      <c r="Z372" s="7"/>
      <c r="AA372" s="7"/>
      <c r="AB372" s="7"/>
      <c r="AC372" s="7"/>
      <c r="AD372" s="7"/>
      <c r="AE372" s="7"/>
      <c r="AF372" s="117"/>
      <c r="AG372" s="118"/>
      <c r="AH372" s="118"/>
      <c r="AI372" s="118"/>
      <c r="AJ372" s="118"/>
      <c r="AK372" s="118"/>
      <c r="AL372" s="118"/>
      <c r="AM372" s="118"/>
      <c r="AN372" s="142"/>
      <c r="AO372" s="155"/>
      <c r="AP372" s="156"/>
      <c r="AQ372" s="156"/>
      <c r="AR372" s="158"/>
      <c r="AS372" s="156"/>
      <c r="AT372" s="156"/>
      <c r="AU372" s="156"/>
      <c r="AV372" s="156"/>
      <c r="AW372" s="158"/>
      <c r="AX372" s="156"/>
      <c r="AY372" s="156"/>
      <c r="AZ372" s="172"/>
      <c r="BA372" s="7"/>
      <c r="BB372" s="7"/>
      <c r="BC372" s="179"/>
      <c r="BD372" s="180"/>
      <c r="BE372" s="180"/>
      <c r="BF372" s="180"/>
      <c r="BG372" s="180"/>
      <c r="BH372" s="180"/>
      <c r="BI372" s="180"/>
      <c r="BJ372" s="180"/>
      <c r="BK372" s="180"/>
      <c r="BL372" s="180"/>
      <c r="BM372" s="181"/>
      <c r="BN372" s="189"/>
      <c r="BO372" s="169"/>
      <c r="BP372" s="169"/>
      <c r="BQ372" s="169"/>
      <c r="BR372" s="169"/>
      <c r="BS372" s="169"/>
      <c r="BT372" s="169"/>
      <c r="BU372" s="170"/>
      <c r="BV372" s="7"/>
      <c r="BW372" s="7"/>
    </row>
    <row r="373" s="7" customFormat="1" ht="14.25" thickBot="1"/>
    <row r="374" spans="1:75" s="2" customFormat="1" ht="13.5">
      <c r="A374" s="7"/>
      <c r="B374" s="182">
        <v>34</v>
      </c>
      <c r="C374" s="105" t="s">
        <v>5</v>
      </c>
      <c r="D374" s="105"/>
      <c r="E374" s="105"/>
      <c r="F374" s="105"/>
      <c r="G374" s="105"/>
      <c r="H374" s="105"/>
      <c r="I374" s="105"/>
      <c r="J374" s="105"/>
      <c r="K374" s="106"/>
      <c r="L374" s="111" t="s">
        <v>6</v>
      </c>
      <c r="M374" s="111"/>
      <c r="N374" s="111"/>
      <c r="O374" s="111"/>
      <c r="P374" s="111"/>
      <c r="Q374" s="111"/>
      <c r="R374" s="111"/>
      <c r="S374" s="111"/>
      <c r="T374" s="111"/>
      <c r="U374" s="111" t="s">
        <v>7</v>
      </c>
      <c r="V374" s="111"/>
      <c r="W374" s="111"/>
      <c r="X374" s="111"/>
      <c r="Y374" s="111"/>
      <c r="Z374" s="111"/>
      <c r="AA374" s="111"/>
      <c r="AB374" s="111"/>
      <c r="AC374" s="112"/>
      <c r="AD374" s="7"/>
      <c r="AE374" s="7"/>
      <c r="AF374" s="113" t="s">
        <v>8</v>
      </c>
      <c r="AG374" s="114"/>
      <c r="AH374" s="114"/>
      <c r="AI374" s="114"/>
      <c r="AJ374" s="114"/>
      <c r="AK374" s="114"/>
      <c r="AL374" s="114"/>
      <c r="AM374" s="114"/>
      <c r="AN374" s="114"/>
      <c r="AO374" s="111" t="s">
        <v>9</v>
      </c>
      <c r="AP374" s="111"/>
      <c r="AQ374" s="111"/>
      <c r="AR374" s="111"/>
      <c r="AS374" s="111"/>
      <c r="AT374" s="111"/>
      <c r="AU374" s="111"/>
      <c r="AV374" s="111"/>
      <c r="AW374" s="111"/>
      <c r="AX374" s="111" t="s">
        <v>10</v>
      </c>
      <c r="AY374" s="111"/>
      <c r="AZ374" s="111"/>
      <c r="BA374" s="111"/>
      <c r="BB374" s="111"/>
      <c r="BC374" s="111"/>
      <c r="BD374" s="111"/>
      <c r="BE374" s="111"/>
      <c r="BF374" s="112"/>
      <c r="BG374" s="7"/>
      <c r="BH374" s="7"/>
      <c r="BI374" s="185" t="s">
        <v>1387</v>
      </c>
      <c r="BJ374" s="186"/>
      <c r="BK374" s="186"/>
      <c r="BL374" s="186"/>
      <c r="BM374" s="186"/>
      <c r="BN374" s="186"/>
      <c r="BO374" s="186"/>
      <c r="BP374" s="186"/>
      <c r="BQ374" s="186"/>
      <c r="BR374" s="186"/>
      <c r="BS374" s="186"/>
      <c r="BT374" s="186"/>
      <c r="BU374" s="187"/>
      <c r="BV374" s="7"/>
      <c r="BW374" s="7"/>
    </row>
    <row r="375" spans="1:75" s="2" customFormat="1" ht="13.5">
      <c r="A375" s="7"/>
      <c r="B375" s="183"/>
      <c r="C375" s="107"/>
      <c r="D375" s="107"/>
      <c r="E375" s="107"/>
      <c r="F375" s="107"/>
      <c r="G375" s="107"/>
      <c r="H375" s="107"/>
      <c r="I375" s="107"/>
      <c r="J375" s="107"/>
      <c r="K375" s="108"/>
      <c r="L375" s="145"/>
      <c r="M375" s="145"/>
      <c r="N375" s="145"/>
      <c r="O375" s="145"/>
      <c r="P375" s="145"/>
      <c r="Q375" s="145"/>
      <c r="R375" s="145"/>
      <c r="S375" s="145"/>
      <c r="T375" s="145"/>
      <c r="U375" s="145"/>
      <c r="V375" s="145"/>
      <c r="W375" s="145"/>
      <c r="X375" s="145"/>
      <c r="Y375" s="145"/>
      <c r="Z375" s="145"/>
      <c r="AA375" s="145"/>
      <c r="AB375" s="145"/>
      <c r="AC375" s="147"/>
      <c r="AD375" s="7"/>
      <c r="AE375" s="7"/>
      <c r="AF375" s="115"/>
      <c r="AG375" s="116"/>
      <c r="AH375" s="116"/>
      <c r="AI375" s="116"/>
      <c r="AJ375" s="116"/>
      <c r="AK375" s="116"/>
      <c r="AL375" s="116"/>
      <c r="AM375" s="116"/>
      <c r="AN375" s="116"/>
      <c r="AO375" s="145"/>
      <c r="AP375" s="145"/>
      <c r="AQ375" s="145"/>
      <c r="AR375" s="145"/>
      <c r="AS375" s="145"/>
      <c r="AT375" s="145"/>
      <c r="AU375" s="145"/>
      <c r="AV375" s="145"/>
      <c r="AW375" s="145"/>
      <c r="AX375" s="145"/>
      <c r="AY375" s="145"/>
      <c r="AZ375" s="145"/>
      <c r="BA375" s="145"/>
      <c r="BB375" s="145"/>
      <c r="BC375" s="145"/>
      <c r="BD375" s="145"/>
      <c r="BE375" s="145"/>
      <c r="BF375" s="147"/>
      <c r="BG375" s="7"/>
      <c r="BH375" s="7"/>
      <c r="BI375" s="190"/>
      <c r="BJ375" s="191"/>
      <c r="BK375" s="191"/>
      <c r="BL375" s="191"/>
      <c r="BM375" s="191"/>
      <c r="BN375" s="191"/>
      <c r="BO375" s="191"/>
      <c r="BP375" s="191"/>
      <c r="BQ375" s="191"/>
      <c r="BR375" s="191"/>
      <c r="BS375" s="191"/>
      <c r="BT375" s="191"/>
      <c r="BU375" s="192"/>
      <c r="BV375" s="7"/>
      <c r="BW375" s="7"/>
    </row>
    <row r="376" spans="1:75" s="2" customFormat="1" ht="14.25" thickBot="1">
      <c r="A376" s="7"/>
      <c r="B376" s="183"/>
      <c r="C376" s="109"/>
      <c r="D376" s="109"/>
      <c r="E376" s="109"/>
      <c r="F376" s="109"/>
      <c r="G376" s="109"/>
      <c r="H376" s="109"/>
      <c r="I376" s="109"/>
      <c r="J376" s="109"/>
      <c r="K376" s="110"/>
      <c r="L376" s="146"/>
      <c r="M376" s="146"/>
      <c r="N376" s="146"/>
      <c r="O376" s="146"/>
      <c r="P376" s="146"/>
      <c r="Q376" s="146"/>
      <c r="R376" s="146"/>
      <c r="S376" s="146"/>
      <c r="T376" s="146"/>
      <c r="U376" s="146"/>
      <c r="V376" s="146"/>
      <c r="W376" s="146"/>
      <c r="X376" s="146"/>
      <c r="Y376" s="146"/>
      <c r="Z376" s="146"/>
      <c r="AA376" s="146"/>
      <c r="AB376" s="146"/>
      <c r="AC376" s="148"/>
      <c r="AD376" s="7"/>
      <c r="AE376" s="7"/>
      <c r="AF376" s="117"/>
      <c r="AG376" s="118"/>
      <c r="AH376" s="118"/>
      <c r="AI376" s="118"/>
      <c r="AJ376" s="118"/>
      <c r="AK376" s="118"/>
      <c r="AL376" s="118"/>
      <c r="AM376" s="118"/>
      <c r="AN376" s="118"/>
      <c r="AO376" s="146"/>
      <c r="AP376" s="146"/>
      <c r="AQ376" s="146"/>
      <c r="AR376" s="146"/>
      <c r="AS376" s="146"/>
      <c r="AT376" s="146"/>
      <c r="AU376" s="146"/>
      <c r="AV376" s="146"/>
      <c r="AW376" s="146"/>
      <c r="AX376" s="146"/>
      <c r="AY376" s="146"/>
      <c r="AZ376" s="146"/>
      <c r="BA376" s="146"/>
      <c r="BB376" s="146"/>
      <c r="BC376" s="146"/>
      <c r="BD376" s="146"/>
      <c r="BE376" s="146"/>
      <c r="BF376" s="148"/>
      <c r="BG376" s="7"/>
      <c r="BH376" s="7"/>
      <c r="BI376" s="193"/>
      <c r="BJ376" s="194"/>
      <c r="BK376" s="194"/>
      <c r="BL376" s="194"/>
      <c r="BM376" s="194"/>
      <c r="BN376" s="194"/>
      <c r="BO376" s="194"/>
      <c r="BP376" s="194"/>
      <c r="BQ376" s="194"/>
      <c r="BR376" s="194"/>
      <c r="BS376" s="194"/>
      <c r="BT376" s="194"/>
      <c r="BU376" s="195"/>
      <c r="BV376" s="7"/>
      <c r="BW376" s="7"/>
    </row>
    <row r="377" s="7" customFormat="1" ht="4.5" customHeight="1">
      <c r="B377" s="183"/>
    </row>
    <row r="378" s="7" customFormat="1" ht="4.5" customHeight="1" thickBot="1">
      <c r="B378" s="183"/>
    </row>
    <row r="379" spans="1:75" s="2" customFormat="1" ht="13.5" customHeight="1">
      <c r="A379" s="7"/>
      <c r="B379" s="183"/>
      <c r="C379" s="133" t="s">
        <v>11</v>
      </c>
      <c r="D379" s="114"/>
      <c r="E379" s="114"/>
      <c r="F379" s="149"/>
      <c r="G379" s="150"/>
      <c r="H379" s="11"/>
      <c r="I379" s="11"/>
      <c r="J379" s="135" t="s">
        <v>12</v>
      </c>
      <c r="K379" s="136"/>
      <c r="L379" s="136"/>
      <c r="M379" s="137"/>
      <c r="N379" s="143"/>
      <c r="O379" s="121"/>
      <c r="P379" s="121"/>
      <c r="Q379" s="121"/>
      <c r="R379" s="119" t="s">
        <v>13</v>
      </c>
      <c r="S379" s="119"/>
      <c r="T379" s="121"/>
      <c r="U379" s="121"/>
      <c r="V379" s="119" t="s">
        <v>14</v>
      </c>
      <c r="W379" s="119"/>
      <c r="X379" s="121"/>
      <c r="Y379" s="121"/>
      <c r="Z379" s="123" t="s">
        <v>15</v>
      </c>
      <c r="AA379" s="124"/>
      <c r="AB379" s="7"/>
      <c r="AC379" s="161" t="s">
        <v>24</v>
      </c>
      <c r="AD379" s="162"/>
      <c r="AE379" s="162"/>
      <c r="AF379" s="162"/>
      <c r="AG379" s="162"/>
      <c r="AH379" s="162"/>
      <c r="AI379" s="162"/>
      <c r="AJ379" s="162"/>
      <c r="AK379" s="162"/>
      <c r="AL379" s="162"/>
      <c r="AM379" s="162"/>
      <c r="AN379" s="165"/>
      <c r="AO379" s="166"/>
      <c r="AP379" s="166"/>
      <c r="AQ379" s="166"/>
      <c r="AR379" s="166"/>
      <c r="AS379" s="166"/>
      <c r="AT379" s="166"/>
      <c r="AU379" s="166"/>
      <c r="AV379" s="166"/>
      <c r="AW379" s="166"/>
      <c r="AX379" s="166"/>
      <c r="AY379" s="166"/>
      <c r="AZ379" s="166"/>
      <c r="BA379" s="166"/>
      <c r="BB379" s="166"/>
      <c r="BC379" s="166"/>
      <c r="BD379" s="166"/>
      <c r="BE379" s="166"/>
      <c r="BF379" s="166"/>
      <c r="BG379" s="167"/>
      <c r="BH379" s="7"/>
      <c r="BI379" s="7"/>
      <c r="BJ379" s="7"/>
      <c r="BK379" s="7"/>
      <c r="BL379" s="7"/>
      <c r="BM379" s="7"/>
      <c r="BN379" s="7"/>
      <c r="BO379" s="7"/>
      <c r="BP379" s="7"/>
      <c r="BQ379" s="7"/>
      <c r="BR379" s="7"/>
      <c r="BS379" s="7"/>
      <c r="BT379" s="7"/>
      <c r="BU379" s="7"/>
      <c r="BV379" s="7"/>
      <c r="BW379" s="7"/>
    </row>
    <row r="380" spans="1:75" s="2" customFormat="1" ht="14.25" thickBot="1">
      <c r="A380" s="7"/>
      <c r="B380" s="183"/>
      <c r="C380" s="134"/>
      <c r="D380" s="118"/>
      <c r="E380" s="118"/>
      <c r="F380" s="151"/>
      <c r="G380" s="152"/>
      <c r="H380" s="11"/>
      <c r="I380" s="11"/>
      <c r="J380" s="138"/>
      <c r="K380" s="139"/>
      <c r="L380" s="139"/>
      <c r="M380" s="140"/>
      <c r="N380" s="144"/>
      <c r="O380" s="122"/>
      <c r="P380" s="122"/>
      <c r="Q380" s="122"/>
      <c r="R380" s="120"/>
      <c r="S380" s="120"/>
      <c r="T380" s="122"/>
      <c r="U380" s="122"/>
      <c r="V380" s="120"/>
      <c r="W380" s="120"/>
      <c r="X380" s="122"/>
      <c r="Y380" s="122"/>
      <c r="Z380" s="125"/>
      <c r="AA380" s="126"/>
      <c r="AB380" s="7"/>
      <c r="AC380" s="163"/>
      <c r="AD380" s="164"/>
      <c r="AE380" s="164"/>
      <c r="AF380" s="164"/>
      <c r="AG380" s="164"/>
      <c r="AH380" s="164"/>
      <c r="AI380" s="164"/>
      <c r="AJ380" s="164"/>
      <c r="AK380" s="164"/>
      <c r="AL380" s="164"/>
      <c r="AM380" s="164"/>
      <c r="AN380" s="168"/>
      <c r="AO380" s="169"/>
      <c r="AP380" s="169"/>
      <c r="AQ380" s="169"/>
      <c r="AR380" s="169"/>
      <c r="AS380" s="169"/>
      <c r="AT380" s="169"/>
      <c r="AU380" s="169"/>
      <c r="AV380" s="169"/>
      <c r="AW380" s="169"/>
      <c r="AX380" s="169"/>
      <c r="AY380" s="169"/>
      <c r="AZ380" s="169"/>
      <c r="BA380" s="169"/>
      <c r="BB380" s="169"/>
      <c r="BC380" s="169"/>
      <c r="BD380" s="169"/>
      <c r="BE380" s="169"/>
      <c r="BF380" s="169"/>
      <c r="BG380" s="170"/>
      <c r="BH380" s="7"/>
      <c r="BI380" s="7"/>
      <c r="BJ380" s="7"/>
      <c r="BK380" s="7"/>
      <c r="BL380" s="7"/>
      <c r="BM380" s="7"/>
      <c r="BN380" s="7"/>
      <c r="BO380" s="7"/>
      <c r="BP380" s="7"/>
      <c r="BQ380" s="7"/>
      <c r="BR380" s="7"/>
      <c r="BS380" s="7"/>
      <c r="BT380" s="7"/>
      <c r="BU380" s="7"/>
      <c r="BV380" s="7"/>
      <c r="BW380" s="7"/>
    </row>
    <row r="381" spans="2:29" s="7" customFormat="1" ht="4.5" customHeight="1" thickBot="1">
      <c r="B381" s="183"/>
      <c r="Z381" s="12"/>
      <c r="AA381" s="12"/>
      <c r="AB381" s="12"/>
      <c r="AC381" s="12"/>
    </row>
    <row r="382" spans="1:75" s="2" customFormat="1" ht="13.5" customHeight="1">
      <c r="A382" s="7"/>
      <c r="B382" s="183"/>
      <c r="C382" s="127" t="s">
        <v>27</v>
      </c>
      <c r="D382" s="128"/>
      <c r="E382" s="128"/>
      <c r="F382" s="128"/>
      <c r="G382" s="128"/>
      <c r="H382" s="128"/>
      <c r="I382" s="128"/>
      <c r="J382" s="128"/>
      <c r="K382" s="129"/>
      <c r="L382" s="153"/>
      <c r="M382" s="154"/>
      <c r="N382" s="154"/>
      <c r="O382" s="154"/>
      <c r="P382" s="157" t="s">
        <v>13</v>
      </c>
      <c r="Q382" s="157"/>
      <c r="R382" s="154"/>
      <c r="S382" s="154"/>
      <c r="T382" s="157" t="s">
        <v>25</v>
      </c>
      <c r="U382" s="157"/>
      <c r="V382" s="154"/>
      <c r="W382" s="154"/>
      <c r="X382" s="157" t="s">
        <v>26</v>
      </c>
      <c r="Y382" s="159"/>
      <c r="Z382" s="7"/>
      <c r="AA382" s="7"/>
      <c r="AB382" s="7"/>
      <c r="AC382" s="7"/>
      <c r="AD382" s="7"/>
      <c r="AE382" s="7"/>
      <c r="AF382" s="113" t="s">
        <v>28</v>
      </c>
      <c r="AG382" s="114"/>
      <c r="AH382" s="114"/>
      <c r="AI382" s="114"/>
      <c r="AJ382" s="114"/>
      <c r="AK382" s="114"/>
      <c r="AL382" s="114"/>
      <c r="AM382" s="114"/>
      <c r="AN382" s="141"/>
      <c r="AO382" s="153"/>
      <c r="AP382" s="154"/>
      <c r="AQ382" s="154"/>
      <c r="AR382" s="157" t="s">
        <v>0</v>
      </c>
      <c r="AS382" s="154"/>
      <c r="AT382" s="154"/>
      <c r="AU382" s="154"/>
      <c r="AV382" s="154"/>
      <c r="AW382" s="157" t="s">
        <v>0</v>
      </c>
      <c r="AX382" s="154"/>
      <c r="AY382" s="154"/>
      <c r="AZ382" s="171"/>
      <c r="BA382" s="7"/>
      <c r="BB382" s="7"/>
      <c r="BC382" s="176" t="s">
        <v>69</v>
      </c>
      <c r="BD382" s="177"/>
      <c r="BE382" s="177"/>
      <c r="BF382" s="177"/>
      <c r="BG382" s="177"/>
      <c r="BH382" s="177"/>
      <c r="BI382" s="177"/>
      <c r="BJ382" s="177"/>
      <c r="BK382" s="177"/>
      <c r="BL382" s="177"/>
      <c r="BM382" s="178"/>
      <c r="BN382" s="188"/>
      <c r="BO382" s="166"/>
      <c r="BP382" s="166"/>
      <c r="BQ382" s="166"/>
      <c r="BR382" s="166"/>
      <c r="BS382" s="166"/>
      <c r="BT382" s="166"/>
      <c r="BU382" s="167"/>
      <c r="BV382" s="7"/>
      <c r="BW382" s="7"/>
    </row>
    <row r="383" spans="1:75" s="2" customFormat="1" ht="14.25" thickBot="1">
      <c r="A383" s="7"/>
      <c r="B383" s="184"/>
      <c r="C383" s="130"/>
      <c r="D383" s="131"/>
      <c r="E383" s="131"/>
      <c r="F383" s="131"/>
      <c r="G383" s="131"/>
      <c r="H383" s="131"/>
      <c r="I383" s="131"/>
      <c r="J383" s="131"/>
      <c r="K383" s="132"/>
      <c r="L383" s="155"/>
      <c r="M383" s="156"/>
      <c r="N383" s="156"/>
      <c r="O383" s="156"/>
      <c r="P383" s="158"/>
      <c r="Q383" s="158"/>
      <c r="R383" s="156"/>
      <c r="S383" s="156"/>
      <c r="T383" s="158"/>
      <c r="U383" s="158"/>
      <c r="V383" s="156"/>
      <c r="W383" s="156"/>
      <c r="X383" s="158"/>
      <c r="Y383" s="160"/>
      <c r="Z383" s="7"/>
      <c r="AA383" s="7"/>
      <c r="AB383" s="7"/>
      <c r="AC383" s="7"/>
      <c r="AD383" s="7"/>
      <c r="AE383" s="7"/>
      <c r="AF383" s="117"/>
      <c r="AG383" s="118"/>
      <c r="AH383" s="118"/>
      <c r="AI383" s="118"/>
      <c r="AJ383" s="118"/>
      <c r="AK383" s="118"/>
      <c r="AL383" s="118"/>
      <c r="AM383" s="118"/>
      <c r="AN383" s="142"/>
      <c r="AO383" s="155"/>
      <c r="AP383" s="156"/>
      <c r="AQ383" s="156"/>
      <c r="AR383" s="158"/>
      <c r="AS383" s="156"/>
      <c r="AT383" s="156"/>
      <c r="AU383" s="156"/>
      <c r="AV383" s="156"/>
      <c r="AW383" s="158"/>
      <c r="AX383" s="156"/>
      <c r="AY383" s="156"/>
      <c r="AZ383" s="172"/>
      <c r="BA383" s="7"/>
      <c r="BB383" s="7"/>
      <c r="BC383" s="179"/>
      <c r="BD383" s="180"/>
      <c r="BE383" s="180"/>
      <c r="BF383" s="180"/>
      <c r="BG383" s="180"/>
      <c r="BH383" s="180"/>
      <c r="BI383" s="180"/>
      <c r="BJ383" s="180"/>
      <c r="BK383" s="180"/>
      <c r="BL383" s="180"/>
      <c r="BM383" s="181"/>
      <c r="BN383" s="189"/>
      <c r="BO383" s="169"/>
      <c r="BP383" s="169"/>
      <c r="BQ383" s="169"/>
      <c r="BR383" s="169"/>
      <c r="BS383" s="169"/>
      <c r="BT383" s="169"/>
      <c r="BU383" s="170"/>
      <c r="BV383" s="7"/>
      <c r="BW383" s="7"/>
    </row>
    <row r="384" s="7" customFormat="1" ht="14.25" thickBot="1"/>
    <row r="385" spans="1:75" s="2" customFormat="1" ht="13.5">
      <c r="A385" s="7"/>
      <c r="B385" s="182">
        <v>35</v>
      </c>
      <c r="C385" s="105" t="s">
        <v>5</v>
      </c>
      <c r="D385" s="105"/>
      <c r="E385" s="105"/>
      <c r="F385" s="105"/>
      <c r="G385" s="105"/>
      <c r="H385" s="105"/>
      <c r="I385" s="105"/>
      <c r="J385" s="105"/>
      <c r="K385" s="106"/>
      <c r="L385" s="111" t="s">
        <v>6</v>
      </c>
      <c r="M385" s="111"/>
      <c r="N385" s="111"/>
      <c r="O385" s="111"/>
      <c r="P385" s="111"/>
      <c r="Q385" s="111"/>
      <c r="R385" s="111"/>
      <c r="S385" s="111"/>
      <c r="T385" s="111"/>
      <c r="U385" s="111" t="s">
        <v>7</v>
      </c>
      <c r="V385" s="111"/>
      <c r="W385" s="111"/>
      <c r="X385" s="111"/>
      <c r="Y385" s="111"/>
      <c r="Z385" s="111"/>
      <c r="AA385" s="111"/>
      <c r="AB385" s="111"/>
      <c r="AC385" s="112"/>
      <c r="AD385" s="7"/>
      <c r="AE385" s="7"/>
      <c r="AF385" s="113" t="s">
        <v>8</v>
      </c>
      <c r="AG385" s="114"/>
      <c r="AH385" s="114"/>
      <c r="AI385" s="114"/>
      <c r="AJ385" s="114"/>
      <c r="AK385" s="114"/>
      <c r="AL385" s="114"/>
      <c r="AM385" s="114"/>
      <c r="AN385" s="114"/>
      <c r="AO385" s="111" t="s">
        <v>9</v>
      </c>
      <c r="AP385" s="111"/>
      <c r="AQ385" s="111"/>
      <c r="AR385" s="111"/>
      <c r="AS385" s="111"/>
      <c r="AT385" s="111"/>
      <c r="AU385" s="111"/>
      <c r="AV385" s="111"/>
      <c r="AW385" s="111"/>
      <c r="AX385" s="111" t="s">
        <v>10</v>
      </c>
      <c r="AY385" s="111"/>
      <c r="AZ385" s="111"/>
      <c r="BA385" s="111"/>
      <c r="BB385" s="111"/>
      <c r="BC385" s="111"/>
      <c r="BD385" s="111"/>
      <c r="BE385" s="111"/>
      <c r="BF385" s="112"/>
      <c r="BG385" s="7"/>
      <c r="BH385" s="7"/>
      <c r="BI385" s="185" t="s">
        <v>1387</v>
      </c>
      <c r="BJ385" s="186"/>
      <c r="BK385" s="186"/>
      <c r="BL385" s="186"/>
      <c r="BM385" s="186"/>
      <c r="BN385" s="186"/>
      <c r="BO385" s="186"/>
      <c r="BP385" s="186"/>
      <c r="BQ385" s="186"/>
      <c r="BR385" s="186"/>
      <c r="BS385" s="186"/>
      <c r="BT385" s="186"/>
      <c r="BU385" s="187"/>
      <c r="BV385" s="7"/>
      <c r="BW385" s="7"/>
    </row>
    <row r="386" spans="1:75" s="2" customFormat="1" ht="13.5">
      <c r="A386" s="7"/>
      <c r="B386" s="183"/>
      <c r="C386" s="107"/>
      <c r="D386" s="107"/>
      <c r="E386" s="107"/>
      <c r="F386" s="107"/>
      <c r="G386" s="107"/>
      <c r="H386" s="107"/>
      <c r="I386" s="107"/>
      <c r="J386" s="107"/>
      <c r="K386" s="108"/>
      <c r="L386" s="145"/>
      <c r="M386" s="145"/>
      <c r="N386" s="145"/>
      <c r="O386" s="145"/>
      <c r="P386" s="145"/>
      <c r="Q386" s="145"/>
      <c r="R386" s="145"/>
      <c r="S386" s="145"/>
      <c r="T386" s="145"/>
      <c r="U386" s="145"/>
      <c r="V386" s="145"/>
      <c r="W386" s="145"/>
      <c r="X386" s="145"/>
      <c r="Y386" s="145"/>
      <c r="Z386" s="145"/>
      <c r="AA386" s="145"/>
      <c r="AB386" s="145"/>
      <c r="AC386" s="147"/>
      <c r="AD386" s="7"/>
      <c r="AE386" s="7"/>
      <c r="AF386" s="115"/>
      <c r="AG386" s="116"/>
      <c r="AH386" s="116"/>
      <c r="AI386" s="116"/>
      <c r="AJ386" s="116"/>
      <c r="AK386" s="116"/>
      <c r="AL386" s="116"/>
      <c r="AM386" s="116"/>
      <c r="AN386" s="116"/>
      <c r="AO386" s="145"/>
      <c r="AP386" s="145"/>
      <c r="AQ386" s="145"/>
      <c r="AR386" s="145"/>
      <c r="AS386" s="145"/>
      <c r="AT386" s="145"/>
      <c r="AU386" s="145"/>
      <c r="AV386" s="145"/>
      <c r="AW386" s="145"/>
      <c r="AX386" s="145"/>
      <c r="AY386" s="145"/>
      <c r="AZ386" s="145"/>
      <c r="BA386" s="145"/>
      <c r="BB386" s="145"/>
      <c r="BC386" s="145"/>
      <c r="BD386" s="145"/>
      <c r="BE386" s="145"/>
      <c r="BF386" s="147"/>
      <c r="BG386" s="7"/>
      <c r="BH386" s="7"/>
      <c r="BI386" s="190"/>
      <c r="BJ386" s="191"/>
      <c r="BK386" s="191"/>
      <c r="BL386" s="191"/>
      <c r="BM386" s="191"/>
      <c r="BN386" s="191"/>
      <c r="BO386" s="191"/>
      <c r="BP386" s="191"/>
      <c r="BQ386" s="191"/>
      <c r="BR386" s="191"/>
      <c r="BS386" s="191"/>
      <c r="BT386" s="191"/>
      <c r="BU386" s="192"/>
      <c r="BV386" s="7"/>
      <c r="BW386" s="7"/>
    </row>
    <row r="387" spans="1:75" s="2" customFormat="1" ht="14.25" thickBot="1">
      <c r="A387" s="7"/>
      <c r="B387" s="183"/>
      <c r="C387" s="109"/>
      <c r="D387" s="109"/>
      <c r="E387" s="109"/>
      <c r="F387" s="109"/>
      <c r="G387" s="109"/>
      <c r="H387" s="109"/>
      <c r="I387" s="109"/>
      <c r="J387" s="109"/>
      <c r="K387" s="110"/>
      <c r="L387" s="146"/>
      <c r="M387" s="146"/>
      <c r="N387" s="146"/>
      <c r="O387" s="146"/>
      <c r="P387" s="146"/>
      <c r="Q387" s="146"/>
      <c r="R387" s="146"/>
      <c r="S387" s="146"/>
      <c r="T387" s="146"/>
      <c r="U387" s="146"/>
      <c r="V387" s="146"/>
      <c r="W387" s="146"/>
      <c r="X387" s="146"/>
      <c r="Y387" s="146"/>
      <c r="Z387" s="146"/>
      <c r="AA387" s="146"/>
      <c r="AB387" s="146"/>
      <c r="AC387" s="148"/>
      <c r="AD387" s="7"/>
      <c r="AE387" s="7"/>
      <c r="AF387" s="117"/>
      <c r="AG387" s="118"/>
      <c r="AH387" s="118"/>
      <c r="AI387" s="118"/>
      <c r="AJ387" s="118"/>
      <c r="AK387" s="118"/>
      <c r="AL387" s="118"/>
      <c r="AM387" s="118"/>
      <c r="AN387" s="118"/>
      <c r="AO387" s="146"/>
      <c r="AP387" s="146"/>
      <c r="AQ387" s="146"/>
      <c r="AR387" s="146"/>
      <c r="AS387" s="146"/>
      <c r="AT387" s="146"/>
      <c r="AU387" s="146"/>
      <c r="AV387" s="146"/>
      <c r="AW387" s="146"/>
      <c r="AX387" s="146"/>
      <c r="AY387" s="146"/>
      <c r="AZ387" s="146"/>
      <c r="BA387" s="146"/>
      <c r="BB387" s="146"/>
      <c r="BC387" s="146"/>
      <c r="BD387" s="146"/>
      <c r="BE387" s="146"/>
      <c r="BF387" s="148"/>
      <c r="BG387" s="7"/>
      <c r="BH387" s="7"/>
      <c r="BI387" s="193"/>
      <c r="BJ387" s="194"/>
      <c r="BK387" s="194"/>
      <c r="BL387" s="194"/>
      <c r="BM387" s="194"/>
      <c r="BN387" s="194"/>
      <c r="BO387" s="194"/>
      <c r="BP387" s="194"/>
      <c r="BQ387" s="194"/>
      <c r="BR387" s="194"/>
      <c r="BS387" s="194"/>
      <c r="BT387" s="194"/>
      <c r="BU387" s="195"/>
      <c r="BV387" s="7"/>
      <c r="BW387" s="7"/>
    </row>
    <row r="388" s="7" customFormat="1" ht="4.5" customHeight="1">
      <c r="B388" s="183"/>
    </row>
    <row r="389" s="7" customFormat="1" ht="4.5" customHeight="1" thickBot="1">
      <c r="B389" s="183"/>
    </row>
    <row r="390" spans="1:75" s="2" customFormat="1" ht="13.5" customHeight="1">
      <c r="A390" s="7"/>
      <c r="B390" s="183"/>
      <c r="C390" s="133" t="s">
        <v>11</v>
      </c>
      <c r="D390" s="114"/>
      <c r="E390" s="114"/>
      <c r="F390" s="149"/>
      <c r="G390" s="150"/>
      <c r="H390" s="11"/>
      <c r="I390" s="11"/>
      <c r="J390" s="135" t="s">
        <v>12</v>
      </c>
      <c r="K390" s="136"/>
      <c r="L390" s="136"/>
      <c r="M390" s="137"/>
      <c r="N390" s="143"/>
      <c r="O390" s="121"/>
      <c r="P390" s="121"/>
      <c r="Q390" s="121"/>
      <c r="R390" s="119" t="s">
        <v>13</v>
      </c>
      <c r="S390" s="119"/>
      <c r="T390" s="121"/>
      <c r="U390" s="121"/>
      <c r="V390" s="119" t="s">
        <v>14</v>
      </c>
      <c r="W390" s="119"/>
      <c r="X390" s="121"/>
      <c r="Y390" s="121"/>
      <c r="Z390" s="123" t="s">
        <v>15</v>
      </c>
      <c r="AA390" s="124"/>
      <c r="AB390" s="7"/>
      <c r="AC390" s="161" t="s">
        <v>24</v>
      </c>
      <c r="AD390" s="162"/>
      <c r="AE390" s="162"/>
      <c r="AF390" s="162"/>
      <c r="AG390" s="162"/>
      <c r="AH390" s="162"/>
      <c r="AI390" s="162"/>
      <c r="AJ390" s="162"/>
      <c r="AK390" s="162"/>
      <c r="AL390" s="162"/>
      <c r="AM390" s="162"/>
      <c r="AN390" s="165"/>
      <c r="AO390" s="166"/>
      <c r="AP390" s="166"/>
      <c r="AQ390" s="166"/>
      <c r="AR390" s="166"/>
      <c r="AS390" s="166"/>
      <c r="AT390" s="166"/>
      <c r="AU390" s="166"/>
      <c r="AV390" s="166"/>
      <c r="AW390" s="166"/>
      <c r="AX390" s="166"/>
      <c r="AY390" s="166"/>
      <c r="AZ390" s="166"/>
      <c r="BA390" s="166"/>
      <c r="BB390" s="166"/>
      <c r="BC390" s="166"/>
      <c r="BD390" s="166"/>
      <c r="BE390" s="166"/>
      <c r="BF390" s="166"/>
      <c r="BG390" s="167"/>
      <c r="BH390" s="7"/>
      <c r="BI390" s="7"/>
      <c r="BJ390" s="7"/>
      <c r="BK390" s="7"/>
      <c r="BL390" s="7"/>
      <c r="BM390" s="7"/>
      <c r="BN390" s="7"/>
      <c r="BO390" s="7"/>
      <c r="BP390" s="7"/>
      <c r="BQ390" s="7"/>
      <c r="BR390" s="7"/>
      <c r="BS390" s="7"/>
      <c r="BT390" s="7"/>
      <c r="BU390" s="7"/>
      <c r="BV390" s="7"/>
      <c r="BW390" s="7"/>
    </row>
    <row r="391" spans="1:75" s="2" customFormat="1" ht="14.25" thickBot="1">
      <c r="A391" s="7"/>
      <c r="B391" s="183"/>
      <c r="C391" s="134"/>
      <c r="D391" s="118"/>
      <c r="E391" s="118"/>
      <c r="F391" s="151"/>
      <c r="G391" s="152"/>
      <c r="H391" s="11"/>
      <c r="I391" s="11"/>
      <c r="J391" s="138"/>
      <c r="K391" s="139"/>
      <c r="L391" s="139"/>
      <c r="M391" s="140"/>
      <c r="N391" s="144"/>
      <c r="O391" s="122"/>
      <c r="P391" s="122"/>
      <c r="Q391" s="122"/>
      <c r="R391" s="120"/>
      <c r="S391" s="120"/>
      <c r="T391" s="122"/>
      <c r="U391" s="122"/>
      <c r="V391" s="120"/>
      <c r="W391" s="120"/>
      <c r="X391" s="122"/>
      <c r="Y391" s="122"/>
      <c r="Z391" s="125"/>
      <c r="AA391" s="126"/>
      <c r="AB391" s="7"/>
      <c r="AC391" s="163"/>
      <c r="AD391" s="164"/>
      <c r="AE391" s="164"/>
      <c r="AF391" s="164"/>
      <c r="AG391" s="164"/>
      <c r="AH391" s="164"/>
      <c r="AI391" s="164"/>
      <c r="AJ391" s="164"/>
      <c r="AK391" s="164"/>
      <c r="AL391" s="164"/>
      <c r="AM391" s="164"/>
      <c r="AN391" s="168"/>
      <c r="AO391" s="169"/>
      <c r="AP391" s="169"/>
      <c r="AQ391" s="169"/>
      <c r="AR391" s="169"/>
      <c r="AS391" s="169"/>
      <c r="AT391" s="169"/>
      <c r="AU391" s="169"/>
      <c r="AV391" s="169"/>
      <c r="AW391" s="169"/>
      <c r="AX391" s="169"/>
      <c r="AY391" s="169"/>
      <c r="AZ391" s="169"/>
      <c r="BA391" s="169"/>
      <c r="BB391" s="169"/>
      <c r="BC391" s="169"/>
      <c r="BD391" s="169"/>
      <c r="BE391" s="169"/>
      <c r="BF391" s="169"/>
      <c r="BG391" s="170"/>
      <c r="BH391" s="7"/>
      <c r="BI391" s="7"/>
      <c r="BJ391" s="7"/>
      <c r="BK391" s="7"/>
      <c r="BL391" s="7"/>
      <c r="BM391" s="7"/>
      <c r="BN391" s="7"/>
      <c r="BO391" s="7"/>
      <c r="BP391" s="7"/>
      <c r="BQ391" s="7"/>
      <c r="BR391" s="7"/>
      <c r="BS391" s="7"/>
      <c r="BT391" s="7"/>
      <c r="BU391" s="7"/>
      <c r="BV391" s="7"/>
      <c r="BW391" s="7"/>
    </row>
    <row r="392" spans="2:29" s="7" customFormat="1" ht="4.5" customHeight="1" thickBot="1">
      <c r="B392" s="183"/>
      <c r="Z392" s="12"/>
      <c r="AA392" s="12"/>
      <c r="AB392" s="12"/>
      <c r="AC392" s="12"/>
    </row>
    <row r="393" spans="1:75" s="2" customFormat="1" ht="13.5" customHeight="1">
      <c r="A393" s="7"/>
      <c r="B393" s="183"/>
      <c r="C393" s="127" t="s">
        <v>27</v>
      </c>
      <c r="D393" s="128"/>
      <c r="E393" s="128"/>
      <c r="F393" s="128"/>
      <c r="G393" s="128"/>
      <c r="H393" s="128"/>
      <c r="I393" s="128"/>
      <c r="J393" s="128"/>
      <c r="K393" s="129"/>
      <c r="L393" s="153"/>
      <c r="M393" s="154"/>
      <c r="N393" s="154"/>
      <c r="O393" s="154"/>
      <c r="P393" s="157" t="s">
        <v>13</v>
      </c>
      <c r="Q393" s="157"/>
      <c r="R393" s="154"/>
      <c r="S393" s="154"/>
      <c r="T393" s="157" t="s">
        <v>25</v>
      </c>
      <c r="U393" s="157"/>
      <c r="V393" s="154"/>
      <c r="W393" s="154"/>
      <c r="X393" s="157" t="s">
        <v>26</v>
      </c>
      <c r="Y393" s="159"/>
      <c r="Z393" s="7"/>
      <c r="AA393" s="7"/>
      <c r="AB393" s="7"/>
      <c r="AC393" s="7"/>
      <c r="AD393" s="7"/>
      <c r="AE393" s="7"/>
      <c r="AF393" s="113" t="s">
        <v>28</v>
      </c>
      <c r="AG393" s="114"/>
      <c r="AH393" s="114"/>
      <c r="AI393" s="114"/>
      <c r="AJ393" s="114"/>
      <c r="AK393" s="114"/>
      <c r="AL393" s="114"/>
      <c r="AM393" s="114"/>
      <c r="AN393" s="141"/>
      <c r="AO393" s="153"/>
      <c r="AP393" s="154"/>
      <c r="AQ393" s="154"/>
      <c r="AR393" s="157" t="s">
        <v>0</v>
      </c>
      <c r="AS393" s="154"/>
      <c r="AT393" s="154"/>
      <c r="AU393" s="154"/>
      <c r="AV393" s="154"/>
      <c r="AW393" s="157" t="s">
        <v>0</v>
      </c>
      <c r="AX393" s="154"/>
      <c r="AY393" s="154"/>
      <c r="AZ393" s="171"/>
      <c r="BA393" s="7"/>
      <c r="BB393" s="7"/>
      <c r="BC393" s="176" t="s">
        <v>69</v>
      </c>
      <c r="BD393" s="177"/>
      <c r="BE393" s="177"/>
      <c r="BF393" s="177"/>
      <c r="BG393" s="177"/>
      <c r="BH393" s="177"/>
      <c r="BI393" s="177"/>
      <c r="BJ393" s="177"/>
      <c r="BK393" s="177"/>
      <c r="BL393" s="177"/>
      <c r="BM393" s="178"/>
      <c r="BN393" s="188"/>
      <c r="BO393" s="166"/>
      <c r="BP393" s="166"/>
      <c r="BQ393" s="166"/>
      <c r="BR393" s="166"/>
      <c r="BS393" s="166"/>
      <c r="BT393" s="166"/>
      <c r="BU393" s="167"/>
      <c r="BV393" s="7"/>
      <c r="BW393" s="7"/>
    </row>
    <row r="394" spans="1:75" s="2" customFormat="1" ht="14.25" thickBot="1">
      <c r="A394" s="7"/>
      <c r="B394" s="184"/>
      <c r="C394" s="130"/>
      <c r="D394" s="131"/>
      <c r="E394" s="131"/>
      <c r="F394" s="131"/>
      <c r="G394" s="131"/>
      <c r="H394" s="131"/>
      <c r="I394" s="131"/>
      <c r="J394" s="131"/>
      <c r="K394" s="132"/>
      <c r="L394" s="155"/>
      <c r="M394" s="156"/>
      <c r="N394" s="156"/>
      <c r="O394" s="156"/>
      <c r="P394" s="158"/>
      <c r="Q394" s="158"/>
      <c r="R394" s="156"/>
      <c r="S394" s="156"/>
      <c r="T394" s="158"/>
      <c r="U394" s="158"/>
      <c r="V394" s="156"/>
      <c r="W394" s="156"/>
      <c r="X394" s="158"/>
      <c r="Y394" s="160"/>
      <c r="Z394" s="7"/>
      <c r="AA394" s="7"/>
      <c r="AB394" s="7"/>
      <c r="AC394" s="7"/>
      <c r="AD394" s="7"/>
      <c r="AE394" s="7"/>
      <c r="AF394" s="117"/>
      <c r="AG394" s="118"/>
      <c r="AH394" s="118"/>
      <c r="AI394" s="118"/>
      <c r="AJ394" s="118"/>
      <c r="AK394" s="118"/>
      <c r="AL394" s="118"/>
      <c r="AM394" s="118"/>
      <c r="AN394" s="142"/>
      <c r="AO394" s="155"/>
      <c r="AP394" s="156"/>
      <c r="AQ394" s="156"/>
      <c r="AR394" s="158"/>
      <c r="AS394" s="156"/>
      <c r="AT394" s="156"/>
      <c r="AU394" s="156"/>
      <c r="AV394" s="156"/>
      <c r="AW394" s="158"/>
      <c r="AX394" s="156"/>
      <c r="AY394" s="156"/>
      <c r="AZ394" s="172"/>
      <c r="BA394" s="7"/>
      <c r="BB394" s="7"/>
      <c r="BC394" s="179"/>
      <c r="BD394" s="180"/>
      <c r="BE394" s="180"/>
      <c r="BF394" s="180"/>
      <c r="BG394" s="180"/>
      <c r="BH394" s="180"/>
      <c r="BI394" s="180"/>
      <c r="BJ394" s="180"/>
      <c r="BK394" s="180"/>
      <c r="BL394" s="180"/>
      <c r="BM394" s="181"/>
      <c r="BN394" s="189"/>
      <c r="BO394" s="169"/>
      <c r="BP394" s="169"/>
      <c r="BQ394" s="169"/>
      <c r="BR394" s="169"/>
      <c r="BS394" s="169"/>
      <c r="BT394" s="169"/>
      <c r="BU394" s="170"/>
      <c r="BV394" s="7"/>
      <c r="BW394" s="7"/>
    </row>
    <row r="395" s="7" customFormat="1" ht="14.25" thickBot="1"/>
    <row r="396" spans="1:75" s="2" customFormat="1" ht="13.5">
      <c r="A396" s="7"/>
      <c r="B396" s="182">
        <v>36</v>
      </c>
      <c r="C396" s="105" t="s">
        <v>5</v>
      </c>
      <c r="D396" s="105"/>
      <c r="E396" s="105"/>
      <c r="F396" s="105"/>
      <c r="G396" s="105"/>
      <c r="H396" s="105"/>
      <c r="I396" s="105"/>
      <c r="J396" s="105"/>
      <c r="K396" s="106"/>
      <c r="L396" s="111" t="s">
        <v>6</v>
      </c>
      <c r="M396" s="111"/>
      <c r="N396" s="111"/>
      <c r="O396" s="111"/>
      <c r="P396" s="111"/>
      <c r="Q396" s="111"/>
      <c r="R396" s="111"/>
      <c r="S396" s="111"/>
      <c r="T396" s="111"/>
      <c r="U396" s="111" t="s">
        <v>7</v>
      </c>
      <c r="V396" s="111"/>
      <c r="W396" s="111"/>
      <c r="X396" s="111"/>
      <c r="Y396" s="111"/>
      <c r="Z396" s="111"/>
      <c r="AA396" s="111"/>
      <c r="AB396" s="111"/>
      <c r="AC396" s="112"/>
      <c r="AD396" s="7"/>
      <c r="AE396" s="7"/>
      <c r="AF396" s="113" t="s">
        <v>8</v>
      </c>
      <c r="AG396" s="114"/>
      <c r="AH396" s="114"/>
      <c r="AI396" s="114"/>
      <c r="AJ396" s="114"/>
      <c r="AK396" s="114"/>
      <c r="AL396" s="114"/>
      <c r="AM396" s="114"/>
      <c r="AN396" s="114"/>
      <c r="AO396" s="111" t="s">
        <v>9</v>
      </c>
      <c r="AP396" s="111"/>
      <c r="AQ396" s="111"/>
      <c r="AR396" s="111"/>
      <c r="AS396" s="111"/>
      <c r="AT396" s="111"/>
      <c r="AU396" s="111"/>
      <c r="AV396" s="111"/>
      <c r="AW396" s="111"/>
      <c r="AX396" s="111" t="s">
        <v>10</v>
      </c>
      <c r="AY396" s="111"/>
      <c r="AZ396" s="111"/>
      <c r="BA396" s="111"/>
      <c r="BB396" s="111"/>
      <c r="BC396" s="111"/>
      <c r="BD396" s="111"/>
      <c r="BE396" s="111"/>
      <c r="BF396" s="112"/>
      <c r="BG396" s="7"/>
      <c r="BH396" s="7"/>
      <c r="BI396" s="185" t="s">
        <v>1387</v>
      </c>
      <c r="BJ396" s="186"/>
      <c r="BK396" s="186"/>
      <c r="BL396" s="186"/>
      <c r="BM396" s="186"/>
      <c r="BN396" s="186"/>
      <c r="BO396" s="186"/>
      <c r="BP396" s="186"/>
      <c r="BQ396" s="186"/>
      <c r="BR396" s="186"/>
      <c r="BS396" s="186"/>
      <c r="BT396" s="186"/>
      <c r="BU396" s="187"/>
      <c r="BV396" s="7"/>
      <c r="BW396" s="7"/>
    </row>
    <row r="397" spans="1:75" s="2" customFormat="1" ht="13.5">
      <c r="A397" s="7"/>
      <c r="B397" s="183"/>
      <c r="C397" s="107"/>
      <c r="D397" s="107"/>
      <c r="E397" s="107"/>
      <c r="F397" s="107"/>
      <c r="G397" s="107"/>
      <c r="H397" s="107"/>
      <c r="I397" s="107"/>
      <c r="J397" s="107"/>
      <c r="K397" s="108"/>
      <c r="L397" s="145"/>
      <c r="M397" s="145"/>
      <c r="N397" s="145"/>
      <c r="O397" s="145"/>
      <c r="P397" s="145"/>
      <c r="Q397" s="145"/>
      <c r="R397" s="145"/>
      <c r="S397" s="145"/>
      <c r="T397" s="145"/>
      <c r="U397" s="145"/>
      <c r="V397" s="145"/>
      <c r="W397" s="145"/>
      <c r="X397" s="145"/>
      <c r="Y397" s="145"/>
      <c r="Z397" s="145"/>
      <c r="AA397" s="145"/>
      <c r="AB397" s="145"/>
      <c r="AC397" s="147"/>
      <c r="AD397" s="7"/>
      <c r="AE397" s="7"/>
      <c r="AF397" s="115"/>
      <c r="AG397" s="116"/>
      <c r="AH397" s="116"/>
      <c r="AI397" s="116"/>
      <c r="AJ397" s="116"/>
      <c r="AK397" s="116"/>
      <c r="AL397" s="116"/>
      <c r="AM397" s="116"/>
      <c r="AN397" s="116"/>
      <c r="AO397" s="145"/>
      <c r="AP397" s="145"/>
      <c r="AQ397" s="145"/>
      <c r="AR397" s="145"/>
      <c r="AS397" s="145"/>
      <c r="AT397" s="145"/>
      <c r="AU397" s="145"/>
      <c r="AV397" s="145"/>
      <c r="AW397" s="145"/>
      <c r="AX397" s="145"/>
      <c r="AY397" s="145"/>
      <c r="AZ397" s="145"/>
      <c r="BA397" s="145"/>
      <c r="BB397" s="145"/>
      <c r="BC397" s="145"/>
      <c r="BD397" s="145"/>
      <c r="BE397" s="145"/>
      <c r="BF397" s="147"/>
      <c r="BG397" s="7"/>
      <c r="BH397" s="7"/>
      <c r="BI397" s="190"/>
      <c r="BJ397" s="191"/>
      <c r="BK397" s="191"/>
      <c r="BL397" s="191"/>
      <c r="BM397" s="191"/>
      <c r="BN397" s="191"/>
      <c r="BO397" s="191"/>
      <c r="BP397" s="191"/>
      <c r="BQ397" s="191"/>
      <c r="BR397" s="191"/>
      <c r="BS397" s="191"/>
      <c r="BT397" s="191"/>
      <c r="BU397" s="192"/>
      <c r="BV397" s="7"/>
      <c r="BW397" s="7"/>
    </row>
    <row r="398" spans="1:75" s="2" customFormat="1" ht="14.25" thickBot="1">
      <c r="A398" s="7"/>
      <c r="B398" s="183"/>
      <c r="C398" s="109"/>
      <c r="D398" s="109"/>
      <c r="E398" s="109"/>
      <c r="F398" s="109"/>
      <c r="G398" s="109"/>
      <c r="H398" s="109"/>
      <c r="I398" s="109"/>
      <c r="J398" s="109"/>
      <c r="K398" s="110"/>
      <c r="L398" s="146"/>
      <c r="M398" s="146"/>
      <c r="N398" s="146"/>
      <c r="O398" s="146"/>
      <c r="P398" s="146"/>
      <c r="Q398" s="146"/>
      <c r="R398" s="146"/>
      <c r="S398" s="146"/>
      <c r="T398" s="146"/>
      <c r="U398" s="146"/>
      <c r="V398" s="146"/>
      <c r="W398" s="146"/>
      <c r="X398" s="146"/>
      <c r="Y398" s="146"/>
      <c r="Z398" s="146"/>
      <c r="AA398" s="146"/>
      <c r="AB398" s="146"/>
      <c r="AC398" s="148"/>
      <c r="AD398" s="7"/>
      <c r="AE398" s="7"/>
      <c r="AF398" s="117"/>
      <c r="AG398" s="118"/>
      <c r="AH398" s="118"/>
      <c r="AI398" s="118"/>
      <c r="AJ398" s="118"/>
      <c r="AK398" s="118"/>
      <c r="AL398" s="118"/>
      <c r="AM398" s="118"/>
      <c r="AN398" s="118"/>
      <c r="AO398" s="146"/>
      <c r="AP398" s="146"/>
      <c r="AQ398" s="146"/>
      <c r="AR398" s="146"/>
      <c r="AS398" s="146"/>
      <c r="AT398" s="146"/>
      <c r="AU398" s="146"/>
      <c r="AV398" s="146"/>
      <c r="AW398" s="146"/>
      <c r="AX398" s="146"/>
      <c r="AY398" s="146"/>
      <c r="AZ398" s="146"/>
      <c r="BA398" s="146"/>
      <c r="BB398" s="146"/>
      <c r="BC398" s="146"/>
      <c r="BD398" s="146"/>
      <c r="BE398" s="146"/>
      <c r="BF398" s="148"/>
      <c r="BG398" s="7"/>
      <c r="BH398" s="7"/>
      <c r="BI398" s="193"/>
      <c r="BJ398" s="194"/>
      <c r="BK398" s="194"/>
      <c r="BL398" s="194"/>
      <c r="BM398" s="194"/>
      <c r="BN398" s="194"/>
      <c r="BO398" s="194"/>
      <c r="BP398" s="194"/>
      <c r="BQ398" s="194"/>
      <c r="BR398" s="194"/>
      <c r="BS398" s="194"/>
      <c r="BT398" s="194"/>
      <c r="BU398" s="195"/>
      <c r="BV398" s="7"/>
      <c r="BW398" s="7"/>
    </row>
    <row r="399" s="7" customFormat="1" ht="4.5" customHeight="1">
      <c r="B399" s="183"/>
    </row>
    <row r="400" s="7" customFormat="1" ht="4.5" customHeight="1" thickBot="1">
      <c r="B400" s="183"/>
    </row>
    <row r="401" spans="1:75" s="2" customFormat="1" ht="13.5" customHeight="1">
      <c r="A401" s="7"/>
      <c r="B401" s="183"/>
      <c r="C401" s="133" t="s">
        <v>11</v>
      </c>
      <c r="D401" s="114"/>
      <c r="E401" s="114"/>
      <c r="F401" s="149"/>
      <c r="G401" s="150"/>
      <c r="H401" s="11"/>
      <c r="I401" s="11"/>
      <c r="J401" s="135" t="s">
        <v>12</v>
      </c>
      <c r="K401" s="136"/>
      <c r="L401" s="136"/>
      <c r="M401" s="137"/>
      <c r="N401" s="143"/>
      <c r="O401" s="121"/>
      <c r="P401" s="121"/>
      <c r="Q401" s="121"/>
      <c r="R401" s="119" t="s">
        <v>13</v>
      </c>
      <c r="S401" s="119"/>
      <c r="T401" s="121"/>
      <c r="U401" s="121"/>
      <c r="V401" s="119" t="s">
        <v>14</v>
      </c>
      <c r="W401" s="119"/>
      <c r="X401" s="121"/>
      <c r="Y401" s="121"/>
      <c r="Z401" s="123" t="s">
        <v>15</v>
      </c>
      <c r="AA401" s="124"/>
      <c r="AB401" s="7"/>
      <c r="AC401" s="161" t="s">
        <v>24</v>
      </c>
      <c r="AD401" s="162"/>
      <c r="AE401" s="162"/>
      <c r="AF401" s="162"/>
      <c r="AG401" s="162"/>
      <c r="AH401" s="162"/>
      <c r="AI401" s="162"/>
      <c r="AJ401" s="162"/>
      <c r="AK401" s="162"/>
      <c r="AL401" s="162"/>
      <c r="AM401" s="162"/>
      <c r="AN401" s="165"/>
      <c r="AO401" s="166"/>
      <c r="AP401" s="166"/>
      <c r="AQ401" s="166"/>
      <c r="AR401" s="166"/>
      <c r="AS401" s="166"/>
      <c r="AT401" s="166"/>
      <c r="AU401" s="166"/>
      <c r="AV401" s="166"/>
      <c r="AW401" s="166"/>
      <c r="AX401" s="166"/>
      <c r="AY401" s="166"/>
      <c r="AZ401" s="166"/>
      <c r="BA401" s="166"/>
      <c r="BB401" s="166"/>
      <c r="BC401" s="166"/>
      <c r="BD401" s="166"/>
      <c r="BE401" s="166"/>
      <c r="BF401" s="166"/>
      <c r="BG401" s="167"/>
      <c r="BH401" s="7"/>
      <c r="BI401" s="7"/>
      <c r="BJ401" s="7"/>
      <c r="BK401" s="7"/>
      <c r="BL401" s="7"/>
      <c r="BM401" s="7"/>
      <c r="BN401" s="7"/>
      <c r="BO401" s="7"/>
      <c r="BP401" s="7"/>
      <c r="BQ401" s="7"/>
      <c r="BR401" s="7"/>
      <c r="BS401" s="7"/>
      <c r="BT401" s="7"/>
      <c r="BU401" s="7"/>
      <c r="BV401" s="7"/>
      <c r="BW401" s="7"/>
    </row>
    <row r="402" spans="1:75" s="2" customFormat="1" ht="14.25" thickBot="1">
      <c r="A402" s="7"/>
      <c r="B402" s="183"/>
      <c r="C402" s="134"/>
      <c r="D402" s="118"/>
      <c r="E402" s="118"/>
      <c r="F402" s="151"/>
      <c r="G402" s="152"/>
      <c r="H402" s="11"/>
      <c r="I402" s="11"/>
      <c r="J402" s="138"/>
      <c r="K402" s="139"/>
      <c r="L402" s="139"/>
      <c r="M402" s="140"/>
      <c r="N402" s="144"/>
      <c r="O402" s="122"/>
      <c r="P402" s="122"/>
      <c r="Q402" s="122"/>
      <c r="R402" s="120"/>
      <c r="S402" s="120"/>
      <c r="T402" s="122"/>
      <c r="U402" s="122"/>
      <c r="V402" s="120"/>
      <c r="W402" s="120"/>
      <c r="X402" s="122"/>
      <c r="Y402" s="122"/>
      <c r="Z402" s="125"/>
      <c r="AA402" s="126"/>
      <c r="AB402" s="7"/>
      <c r="AC402" s="163"/>
      <c r="AD402" s="164"/>
      <c r="AE402" s="164"/>
      <c r="AF402" s="164"/>
      <c r="AG402" s="164"/>
      <c r="AH402" s="164"/>
      <c r="AI402" s="164"/>
      <c r="AJ402" s="164"/>
      <c r="AK402" s="164"/>
      <c r="AL402" s="164"/>
      <c r="AM402" s="164"/>
      <c r="AN402" s="168"/>
      <c r="AO402" s="169"/>
      <c r="AP402" s="169"/>
      <c r="AQ402" s="169"/>
      <c r="AR402" s="169"/>
      <c r="AS402" s="169"/>
      <c r="AT402" s="169"/>
      <c r="AU402" s="169"/>
      <c r="AV402" s="169"/>
      <c r="AW402" s="169"/>
      <c r="AX402" s="169"/>
      <c r="AY402" s="169"/>
      <c r="AZ402" s="169"/>
      <c r="BA402" s="169"/>
      <c r="BB402" s="169"/>
      <c r="BC402" s="169"/>
      <c r="BD402" s="169"/>
      <c r="BE402" s="169"/>
      <c r="BF402" s="169"/>
      <c r="BG402" s="170"/>
      <c r="BH402" s="7"/>
      <c r="BI402" s="7"/>
      <c r="BJ402" s="7"/>
      <c r="BK402" s="7"/>
      <c r="BL402" s="7"/>
      <c r="BM402" s="7"/>
      <c r="BN402" s="7"/>
      <c r="BO402" s="7"/>
      <c r="BP402" s="7"/>
      <c r="BQ402" s="7"/>
      <c r="BR402" s="7"/>
      <c r="BS402" s="7"/>
      <c r="BT402" s="7"/>
      <c r="BU402" s="7"/>
      <c r="BV402" s="7"/>
      <c r="BW402" s="7"/>
    </row>
    <row r="403" spans="2:29" s="7" customFormat="1" ht="4.5" customHeight="1" thickBot="1">
      <c r="B403" s="183"/>
      <c r="Z403" s="12"/>
      <c r="AA403" s="12"/>
      <c r="AB403" s="12"/>
      <c r="AC403" s="12"/>
    </row>
    <row r="404" spans="1:75" s="2" customFormat="1" ht="13.5" customHeight="1">
      <c r="A404" s="7"/>
      <c r="B404" s="183"/>
      <c r="C404" s="127" t="s">
        <v>27</v>
      </c>
      <c r="D404" s="128"/>
      <c r="E404" s="128"/>
      <c r="F404" s="128"/>
      <c r="G404" s="128"/>
      <c r="H404" s="128"/>
      <c r="I404" s="128"/>
      <c r="J404" s="128"/>
      <c r="K404" s="129"/>
      <c r="L404" s="153"/>
      <c r="M404" s="154"/>
      <c r="N404" s="154"/>
      <c r="O404" s="154"/>
      <c r="P404" s="157" t="s">
        <v>13</v>
      </c>
      <c r="Q404" s="157"/>
      <c r="R404" s="154"/>
      <c r="S404" s="154"/>
      <c r="T404" s="157" t="s">
        <v>25</v>
      </c>
      <c r="U404" s="157"/>
      <c r="V404" s="154"/>
      <c r="W404" s="154"/>
      <c r="X404" s="157" t="s">
        <v>26</v>
      </c>
      <c r="Y404" s="159"/>
      <c r="Z404" s="7"/>
      <c r="AA404" s="7"/>
      <c r="AB404" s="7"/>
      <c r="AC404" s="7"/>
      <c r="AD404" s="7"/>
      <c r="AE404" s="7"/>
      <c r="AF404" s="113" t="s">
        <v>28</v>
      </c>
      <c r="AG404" s="114"/>
      <c r="AH404" s="114"/>
      <c r="AI404" s="114"/>
      <c r="AJ404" s="114"/>
      <c r="AK404" s="114"/>
      <c r="AL404" s="114"/>
      <c r="AM404" s="114"/>
      <c r="AN404" s="141"/>
      <c r="AO404" s="153"/>
      <c r="AP404" s="154"/>
      <c r="AQ404" s="154"/>
      <c r="AR404" s="157" t="s">
        <v>0</v>
      </c>
      <c r="AS404" s="154"/>
      <c r="AT404" s="154"/>
      <c r="AU404" s="154"/>
      <c r="AV404" s="154"/>
      <c r="AW404" s="157" t="s">
        <v>0</v>
      </c>
      <c r="AX404" s="154"/>
      <c r="AY404" s="154"/>
      <c r="AZ404" s="171"/>
      <c r="BA404" s="7"/>
      <c r="BB404" s="7"/>
      <c r="BC404" s="176" t="s">
        <v>69</v>
      </c>
      <c r="BD404" s="177"/>
      <c r="BE404" s="177"/>
      <c r="BF404" s="177"/>
      <c r="BG404" s="177"/>
      <c r="BH404" s="177"/>
      <c r="BI404" s="177"/>
      <c r="BJ404" s="177"/>
      <c r="BK404" s="177"/>
      <c r="BL404" s="177"/>
      <c r="BM404" s="178"/>
      <c r="BN404" s="188"/>
      <c r="BO404" s="166"/>
      <c r="BP404" s="166"/>
      <c r="BQ404" s="166"/>
      <c r="BR404" s="166"/>
      <c r="BS404" s="166"/>
      <c r="BT404" s="166"/>
      <c r="BU404" s="167"/>
      <c r="BV404" s="7"/>
      <c r="BW404" s="7"/>
    </row>
    <row r="405" spans="1:75" s="2" customFormat="1" ht="14.25" thickBot="1">
      <c r="A405" s="7"/>
      <c r="B405" s="184"/>
      <c r="C405" s="130"/>
      <c r="D405" s="131"/>
      <c r="E405" s="131"/>
      <c r="F405" s="131"/>
      <c r="G405" s="131"/>
      <c r="H405" s="131"/>
      <c r="I405" s="131"/>
      <c r="J405" s="131"/>
      <c r="K405" s="132"/>
      <c r="L405" s="155"/>
      <c r="M405" s="156"/>
      <c r="N405" s="156"/>
      <c r="O405" s="156"/>
      <c r="P405" s="158"/>
      <c r="Q405" s="158"/>
      <c r="R405" s="156"/>
      <c r="S405" s="156"/>
      <c r="T405" s="158"/>
      <c r="U405" s="158"/>
      <c r="V405" s="156"/>
      <c r="W405" s="156"/>
      <c r="X405" s="158"/>
      <c r="Y405" s="160"/>
      <c r="Z405" s="7"/>
      <c r="AA405" s="7"/>
      <c r="AB405" s="7"/>
      <c r="AC405" s="7"/>
      <c r="AD405" s="7"/>
      <c r="AE405" s="7"/>
      <c r="AF405" s="117"/>
      <c r="AG405" s="118"/>
      <c r="AH405" s="118"/>
      <c r="AI405" s="118"/>
      <c r="AJ405" s="118"/>
      <c r="AK405" s="118"/>
      <c r="AL405" s="118"/>
      <c r="AM405" s="118"/>
      <c r="AN405" s="142"/>
      <c r="AO405" s="155"/>
      <c r="AP405" s="156"/>
      <c r="AQ405" s="156"/>
      <c r="AR405" s="158"/>
      <c r="AS405" s="156"/>
      <c r="AT405" s="156"/>
      <c r="AU405" s="156"/>
      <c r="AV405" s="156"/>
      <c r="AW405" s="158"/>
      <c r="AX405" s="156"/>
      <c r="AY405" s="156"/>
      <c r="AZ405" s="172"/>
      <c r="BA405" s="7"/>
      <c r="BB405" s="7"/>
      <c r="BC405" s="179"/>
      <c r="BD405" s="180"/>
      <c r="BE405" s="180"/>
      <c r="BF405" s="180"/>
      <c r="BG405" s="180"/>
      <c r="BH405" s="180"/>
      <c r="BI405" s="180"/>
      <c r="BJ405" s="180"/>
      <c r="BK405" s="180"/>
      <c r="BL405" s="180"/>
      <c r="BM405" s="181"/>
      <c r="BN405" s="189"/>
      <c r="BO405" s="169"/>
      <c r="BP405" s="169"/>
      <c r="BQ405" s="169"/>
      <c r="BR405" s="169"/>
      <c r="BS405" s="169"/>
      <c r="BT405" s="169"/>
      <c r="BU405" s="170"/>
      <c r="BV405" s="7"/>
      <c r="BW405" s="7"/>
    </row>
    <row r="406" s="7" customFormat="1" ht="14.25" thickBot="1"/>
    <row r="407" spans="1:75" s="2" customFormat="1" ht="13.5">
      <c r="A407" s="7"/>
      <c r="B407" s="182">
        <v>37</v>
      </c>
      <c r="C407" s="105" t="s">
        <v>5</v>
      </c>
      <c r="D407" s="105"/>
      <c r="E407" s="105"/>
      <c r="F407" s="105"/>
      <c r="G407" s="105"/>
      <c r="H407" s="105"/>
      <c r="I407" s="105"/>
      <c r="J407" s="105"/>
      <c r="K407" s="106"/>
      <c r="L407" s="111" t="s">
        <v>6</v>
      </c>
      <c r="M407" s="111"/>
      <c r="N407" s="111"/>
      <c r="O407" s="111"/>
      <c r="P407" s="111"/>
      <c r="Q407" s="111"/>
      <c r="R407" s="111"/>
      <c r="S407" s="111"/>
      <c r="T407" s="111"/>
      <c r="U407" s="111" t="s">
        <v>7</v>
      </c>
      <c r="V407" s="111"/>
      <c r="W407" s="111"/>
      <c r="X407" s="111"/>
      <c r="Y407" s="111"/>
      <c r="Z407" s="111"/>
      <c r="AA407" s="111"/>
      <c r="AB407" s="111"/>
      <c r="AC407" s="112"/>
      <c r="AD407" s="7"/>
      <c r="AE407" s="7"/>
      <c r="AF407" s="113" t="s">
        <v>8</v>
      </c>
      <c r="AG407" s="114"/>
      <c r="AH407" s="114"/>
      <c r="AI407" s="114"/>
      <c r="AJ407" s="114"/>
      <c r="AK407" s="114"/>
      <c r="AL407" s="114"/>
      <c r="AM407" s="114"/>
      <c r="AN407" s="114"/>
      <c r="AO407" s="111" t="s">
        <v>9</v>
      </c>
      <c r="AP407" s="111"/>
      <c r="AQ407" s="111"/>
      <c r="AR407" s="111"/>
      <c r="AS407" s="111"/>
      <c r="AT407" s="111"/>
      <c r="AU407" s="111"/>
      <c r="AV407" s="111"/>
      <c r="AW407" s="111"/>
      <c r="AX407" s="111" t="s">
        <v>10</v>
      </c>
      <c r="AY407" s="111"/>
      <c r="AZ407" s="111"/>
      <c r="BA407" s="111"/>
      <c r="BB407" s="111"/>
      <c r="BC407" s="111"/>
      <c r="BD407" s="111"/>
      <c r="BE407" s="111"/>
      <c r="BF407" s="112"/>
      <c r="BG407" s="7"/>
      <c r="BH407" s="7"/>
      <c r="BI407" s="185" t="s">
        <v>1387</v>
      </c>
      <c r="BJ407" s="186"/>
      <c r="BK407" s="186"/>
      <c r="BL407" s="186"/>
      <c r="BM407" s="186"/>
      <c r="BN407" s="186"/>
      <c r="BO407" s="186"/>
      <c r="BP407" s="186"/>
      <c r="BQ407" s="186"/>
      <c r="BR407" s="186"/>
      <c r="BS407" s="186"/>
      <c r="BT407" s="186"/>
      <c r="BU407" s="187"/>
      <c r="BV407" s="7"/>
      <c r="BW407" s="7"/>
    </row>
    <row r="408" spans="1:75" s="2" customFormat="1" ht="13.5">
      <c r="A408" s="7"/>
      <c r="B408" s="183"/>
      <c r="C408" s="107"/>
      <c r="D408" s="107"/>
      <c r="E408" s="107"/>
      <c r="F408" s="107"/>
      <c r="G408" s="107"/>
      <c r="H408" s="107"/>
      <c r="I408" s="107"/>
      <c r="J408" s="107"/>
      <c r="K408" s="108"/>
      <c r="L408" s="145"/>
      <c r="M408" s="145"/>
      <c r="N408" s="145"/>
      <c r="O408" s="145"/>
      <c r="P408" s="145"/>
      <c r="Q408" s="145"/>
      <c r="R408" s="145"/>
      <c r="S408" s="145"/>
      <c r="T408" s="145"/>
      <c r="U408" s="145"/>
      <c r="V408" s="145"/>
      <c r="W408" s="145"/>
      <c r="X408" s="145"/>
      <c r="Y408" s="145"/>
      <c r="Z408" s="145"/>
      <c r="AA408" s="145"/>
      <c r="AB408" s="145"/>
      <c r="AC408" s="147"/>
      <c r="AD408" s="7"/>
      <c r="AE408" s="7"/>
      <c r="AF408" s="115"/>
      <c r="AG408" s="116"/>
      <c r="AH408" s="116"/>
      <c r="AI408" s="116"/>
      <c r="AJ408" s="116"/>
      <c r="AK408" s="116"/>
      <c r="AL408" s="116"/>
      <c r="AM408" s="116"/>
      <c r="AN408" s="116"/>
      <c r="AO408" s="145"/>
      <c r="AP408" s="145"/>
      <c r="AQ408" s="145"/>
      <c r="AR408" s="145"/>
      <c r="AS408" s="145"/>
      <c r="AT408" s="145"/>
      <c r="AU408" s="145"/>
      <c r="AV408" s="145"/>
      <c r="AW408" s="145"/>
      <c r="AX408" s="145"/>
      <c r="AY408" s="145"/>
      <c r="AZ408" s="145"/>
      <c r="BA408" s="145"/>
      <c r="BB408" s="145"/>
      <c r="BC408" s="145"/>
      <c r="BD408" s="145"/>
      <c r="BE408" s="145"/>
      <c r="BF408" s="147"/>
      <c r="BG408" s="7"/>
      <c r="BH408" s="7"/>
      <c r="BI408" s="190"/>
      <c r="BJ408" s="191"/>
      <c r="BK408" s="191"/>
      <c r="BL408" s="191"/>
      <c r="BM408" s="191"/>
      <c r="BN408" s="191"/>
      <c r="BO408" s="191"/>
      <c r="BP408" s="191"/>
      <c r="BQ408" s="191"/>
      <c r="BR408" s="191"/>
      <c r="BS408" s="191"/>
      <c r="BT408" s="191"/>
      <c r="BU408" s="192"/>
      <c r="BV408" s="7"/>
      <c r="BW408" s="7"/>
    </row>
    <row r="409" spans="1:75" s="2" customFormat="1" ht="14.25" thickBot="1">
      <c r="A409" s="7"/>
      <c r="B409" s="183"/>
      <c r="C409" s="109"/>
      <c r="D409" s="109"/>
      <c r="E409" s="109"/>
      <c r="F409" s="109"/>
      <c r="G409" s="109"/>
      <c r="H409" s="109"/>
      <c r="I409" s="109"/>
      <c r="J409" s="109"/>
      <c r="K409" s="110"/>
      <c r="L409" s="146"/>
      <c r="M409" s="146"/>
      <c r="N409" s="146"/>
      <c r="O409" s="146"/>
      <c r="P409" s="146"/>
      <c r="Q409" s="146"/>
      <c r="R409" s="146"/>
      <c r="S409" s="146"/>
      <c r="T409" s="146"/>
      <c r="U409" s="146"/>
      <c r="V409" s="146"/>
      <c r="W409" s="146"/>
      <c r="X409" s="146"/>
      <c r="Y409" s="146"/>
      <c r="Z409" s="146"/>
      <c r="AA409" s="146"/>
      <c r="AB409" s="146"/>
      <c r="AC409" s="148"/>
      <c r="AD409" s="7"/>
      <c r="AE409" s="7"/>
      <c r="AF409" s="117"/>
      <c r="AG409" s="118"/>
      <c r="AH409" s="118"/>
      <c r="AI409" s="118"/>
      <c r="AJ409" s="118"/>
      <c r="AK409" s="118"/>
      <c r="AL409" s="118"/>
      <c r="AM409" s="118"/>
      <c r="AN409" s="118"/>
      <c r="AO409" s="146"/>
      <c r="AP409" s="146"/>
      <c r="AQ409" s="146"/>
      <c r="AR409" s="146"/>
      <c r="AS409" s="146"/>
      <c r="AT409" s="146"/>
      <c r="AU409" s="146"/>
      <c r="AV409" s="146"/>
      <c r="AW409" s="146"/>
      <c r="AX409" s="146"/>
      <c r="AY409" s="146"/>
      <c r="AZ409" s="146"/>
      <c r="BA409" s="146"/>
      <c r="BB409" s="146"/>
      <c r="BC409" s="146"/>
      <c r="BD409" s="146"/>
      <c r="BE409" s="146"/>
      <c r="BF409" s="148"/>
      <c r="BG409" s="7"/>
      <c r="BH409" s="7"/>
      <c r="BI409" s="193"/>
      <c r="BJ409" s="194"/>
      <c r="BK409" s="194"/>
      <c r="BL409" s="194"/>
      <c r="BM409" s="194"/>
      <c r="BN409" s="194"/>
      <c r="BO409" s="194"/>
      <c r="BP409" s="194"/>
      <c r="BQ409" s="194"/>
      <c r="BR409" s="194"/>
      <c r="BS409" s="194"/>
      <c r="BT409" s="194"/>
      <c r="BU409" s="195"/>
      <c r="BV409" s="7"/>
      <c r="BW409" s="7"/>
    </row>
    <row r="410" s="7" customFormat="1" ht="4.5" customHeight="1">
      <c r="B410" s="183"/>
    </row>
    <row r="411" s="7" customFormat="1" ht="4.5" customHeight="1" thickBot="1">
      <c r="B411" s="183"/>
    </row>
    <row r="412" spans="1:75" s="2" customFormat="1" ht="13.5" customHeight="1">
      <c r="A412" s="7"/>
      <c r="B412" s="183"/>
      <c r="C412" s="133" t="s">
        <v>11</v>
      </c>
      <c r="D412" s="114"/>
      <c r="E412" s="114"/>
      <c r="F412" s="149"/>
      <c r="G412" s="150"/>
      <c r="H412" s="11"/>
      <c r="I412" s="11"/>
      <c r="J412" s="135" t="s">
        <v>12</v>
      </c>
      <c r="K412" s="136"/>
      <c r="L412" s="136"/>
      <c r="M412" s="137"/>
      <c r="N412" s="143"/>
      <c r="O412" s="121"/>
      <c r="P412" s="121"/>
      <c r="Q412" s="121"/>
      <c r="R412" s="119" t="s">
        <v>13</v>
      </c>
      <c r="S412" s="119"/>
      <c r="T412" s="121"/>
      <c r="U412" s="121"/>
      <c r="V412" s="119" t="s">
        <v>14</v>
      </c>
      <c r="W412" s="119"/>
      <c r="X412" s="121"/>
      <c r="Y412" s="121"/>
      <c r="Z412" s="123" t="s">
        <v>15</v>
      </c>
      <c r="AA412" s="124"/>
      <c r="AB412" s="7"/>
      <c r="AC412" s="161" t="s">
        <v>24</v>
      </c>
      <c r="AD412" s="162"/>
      <c r="AE412" s="162"/>
      <c r="AF412" s="162"/>
      <c r="AG412" s="162"/>
      <c r="AH412" s="162"/>
      <c r="AI412" s="162"/>
      <c r="AJ412" s="162"/>
      <c r="AK412" s="162"/>
      <c r="AL412" s="162"/>
      <c r="AM412" s="162"/>
      <c r="AN412" s="165"/>
      <c r="AO412" s="166"/>
      <c r="AP412" s="166"/>
      <c r="AQ412" s="166"/>
      <c r="AR412" s="166"/>
      <c r="AS412" s="166"/>
      <c r="AT412" s="166"/>
      <c r="AU412" s="166"/>
      <c r="AV412" s="166"/>
      <c r="AW412" s="166"/>
      <c r="AX412" s="166"/>
      <c r="AY412" s="166"/>
      <c r="AZ412" s="166"/>
      <c r="BA412" s="166"/>
      <c r="BB412" s="166"/>
      <c r="BC412" s="166"/>
      <c r="BD412" s="166"/>
      <c r="BE412" s="166"/>
      <c r="BF412" s="166"/>
      <c r="BG412" s="167"/>
      <c r="BH412" s="7"/>
      <c r="BI412" s="7"/>
      <c r="BJ412" s="7"/>
      <c r="BK412" s="7"/>
      <c r="BL412" s="7"/>
      <c r="BM412" s="7"/>
      <c r="BN412" s="7"/>
      <c r="BO412" s="7"/>
      <c r="BP412" s="7"/>
      <c r="BQ412" s="7"/>
      <c r="BR412" s="7"/>
      <c r="BS412" s="7"/>
      <c r="BT412" s="7"/>
      <c r="BU412" s="7"/>
      <c r="BV412" s="7"/>
      <c r="BW412" s="7"/>
    </row>
    <row r="413" spans="1:75" s="2" customFormat="1" ht="14.25" thickBot="1">
      <c r="A413" s="7"/>
      <c r="B413" s="183"/>
      <c r="C413" s="134"/>
      <c r="D413" s="118"/>
      <c r="E413" s="118"/>
      <c r="F413" s="151"/>
      <c r="G413" s="152"/>
      <c r="H413" s="11"/>
      <c r="I413" s="11"/>
      <c r="J413" s="138"/>
      <c r="K413" s="139"/>
      <c r="L413" s="139"/>
      <c r="M413" s="140"/>
      <c r="N413" s="144"/>
      <c r="O413" s="122"/>
      <c r="P413" s="122"/>
      <c r="Q413" s="122"/>
      <c r="R413" s="120"/>
      <c r="S413" s="120"/>
      <c r="T413" s="122"/>
      <c r="U413" s="122"/>
      <c r="V413" s="120"/>
      <c r="W413" s="120"/>
      <c r="X413" s="122"/>
      <c r="Y413" s="122"/>
      <c r="Z413" s="125"/>
      <c r="AA413" s="126"/>
      <c r="AB413" s="7"/>
      <c r="AC413" s="163"/>
      <c r="AD413" s="164"/>
      <c r="AE413" s="164"/>
      <c r="AF413" s="164"/>
      <c r="AG413" s="164"/>
      <c r="AH413" s="164"/>
      <c r="AI413" s="164"/>
      <c r="AJ413" s="164"/>
      <c r="AK413" s="164"/>
      <c r="AL413" s="164"/>
      <c r="AM413" s="164"/>
      <c r="AN413" s="168"/>
      <c r="AO413" s="169"/>
      <c r="AP413" s="169"/>
      <c r="AQ413" s="169"/>
      <c r="AR413" s="169"/>
      <c r="AS413" s="169"/>
      <c r="AT413" s="169"/>
      <c r="AU413" s="169"/>
      <c r="AV413" s="169"/>
      <c r="AW413" s="169"/>
      <c r="AX413" s="169"/>
      <c r="AY413" s="169"/>
      <c r="AZ413" s="169"/>
      <c r="BA413" s="169"/>
      <c r="BB413" s="169"/>
      <c r="BC413" s="169"/>
      <c r="BD413" s="169"/>
      <c r="BE413" s="169"/>
      <c r="BF413" s="169"/>
      <c r="BG413" s="170"/>
      <c r="BH413" s="7"/>
      <c r="BI413" s="7"/>
      <c r="BJ413" s="7"/>
      <c r="BK413" s="7"/>
      <c r="BL413" s="7"/>
      <c r="BM413" s="7"/>
      <c r="BN413" s="7"/>
      <c r="BO413" s="7"/>
      <c r="BP413" s="7"/>
      <c r="BQ413" s="7"/>
      <c r="BR413" s="7"/>
      <c r="BS413" s="7"/>
      <c r="BT413" s="7"/>
      <c r="BU413" s="7"/>
      <c r="BV413" s="7"/>
      <c r="BW413" s="7"/>
    </row>
    <row r="414" spans="2:29" s="7" customFormat="1" ht="4.5" customHeight="1" thickBot="1">
      <c r="B414" s="183"/>
      <c r="Z414" s="12"/>
      <c r="AA414" s="12"/>
      <c r="AB414" s="12"/>
      <c r="AC414" s="12"/>
    </row>
    <row r="415" spans="1:75" s="2" customFormat="1" ht="13.5" customHeight="1">
      <c r="A415" s="7"/>
      <c r="B415" s="183"/>
      <c r="C415" s="127" t="s">
        <v>27</v>
      </c>
      <c r="D415" s="128"/>
      <c r="E415" s="128"/>
      <c r="F415" s="128"/>
      <c r="G415" s="128"/>
      <c r="H415" s="128"/>
      <c r="I415" s="128"/>
      <c r="J415" s="128"/>
      <c r="K415" s="129"/>
      <c r="L415" s="153"/>
      <c r="M415" s="154"/>
      <c r="N415" s="154"/>
      <c r="O415" s="154"/>
      <c r="P415" s="157" t="s">
        <v>13</v>
      </c>
      <c r="Q415" s="157"/>
      <c r="R415" s="154"/>
      <c r="S415" s="154"/>
      <c r="T415" s="157" t="s">
        <v>25</v>
      </c>
      <c r="U415" s="157"/>
      <c r="V415" s="154"/>
      <c r="W415" s="154"/>
      <c r="X415" s="157" t="s">
        <v>26</v>
      </c>
      <c r="Y415" s="159"/>
      <c r="Z415" s="7"/>
      <c r="AA415" s="7"/>
      <c r="AB415" s="7"/>
      <c r="AC415" s="7"/>
      <c r="AD415" s="7"/>
      <c r="AE415" s="7"/>
      <c r="AF415" s="113" t="s">
        <v>28</v>
      </c>
      <c r="AG415" s="114"/>
      <c r="AH415" s="114"/>
      <c r="AI415" s="114"/>
      <c r="AJ415" s="114"/>
      <c r="AK415" s="114"/>
      <c r="AL415" s="114"/>
      <c r="AM415" s="114"/>
      <c r="AN415" s="141"/>
      <c r="AO415" s="153"/>
      <c r="AP415" s="154"/>
      <c r="AQ415" s="154"/>
      <c r="AR415" s="157" t="s">
        <v>0</v>
      </c>
      <c r="AS415" s="154"/>
      <c r="AT415" s="154"/>
      <c r="AU415" s="154"/>
      <c r="AV415" s="154"/>
      <c r="AW415" s="157" t="s">
        <v>0</v>
      </c>
      <c r="AX415" s="154"/>
      <c r="AY415" s="154"/>
      <c r="AZ415" s="171"/>
      <c r="BA415" s="7"/>
      <c r="BB415" s="7"/>
      <c r="BC415" s="176" t="s">
        <v>69</v>
      </c>
      <c r="BD415" s="177"/>
      <c r="BE415" s="177"/>
      <c r="BF415" s="177"/>
      <c r="BG415" s="177"/>
      <c r="BH415" s="177"/>
      <c r="BI415" s="177"/>
      <c r="BJ415" s="177"/>
      <c r="BK415" s="177"/>
      <c r="BL415" s="177"/>
      <c r="BM415" s="178"/>
      <c r="BN415" s="188"/>
      <c r="BO415" s="166"/>
      <c r="BP415" s="166"/>
      <c r="BQ415" s="166"/>
      <c r="BR415" s="166"/>
      <c r="BS415" s="166"/>
      <c r="BT415" s="166"/>
      <c r="BU415" s="167"/>
      <c r="BV415" s="7"/>
      <c r="BW415" s="7"/>
    </row>
    <row r="416" spans="1:75" s="2" customFormat="1" ht="14.25" thickBot="1">
      <c r="A416" s="7"/>
      <c r="B416" s="184"/>
      <c r="C416" s="130"/>
      <c r="D416" s="131"/>
      <c r="E416" s="131"/>
      <c r="F416" s="131"/>
      <c r="G416" s="131"/>
      <c r="H416" s="131"/>
      <c r="I416" s="131"/>
      <c r="J416" s="131"/>
      <c r="K416" s="132"/>
      <c r="L416" s="155"/>
      <c r="M416" s="156"/>
      <c r="N416" s="156"/>
      <c r="O416" s="156"/>
      <c r="P416" s="158"/>
      <c r="Q416" s="158"/>
      <c r="R416" s="156"/>
      <c r="S416" s="156"/>
      <c r="T416" s="158"/>
      <c r="U416" s="158"/>
      <c r="V416" s="156"/>
      <c r="W416" s="156"/>
      <c r="X416" s="158"/>
      <c r="Y416" s="160"/>
      <c r="Z416" s="7"/>
      <c r="AA416" s="7"/>
      <c r="AB416" s="7"/>
      <c r="AC416" s="7"/>
      <c r="AD416" s="7"/>
      <c r="AE416" s="7"/>
      <c r="AF416" s="117"/>
      <c r="AG416" s="118"/>
      <c r="AH416" s="118"/>
      <c r="AI416" s="118"/>
      <c r="AJ416" s="118"/>
      <c r="AK416" s="118"/>
      <c r="AL416" s="118"/>
      <c r="AM416" s="118"/>
      <c r="AN416" s="142"/>
      <c r="AO416" s="155"/>
      <c r="AP416" s="156"/>
      <c r="AQ416" s="156"/>
      <c r="AR416" s="158"/>
      <c r="AS416" s="156"/>
      <c r="AT416" s="156"/>
      <c r="AU416" s="156"/>
      <c r="AV416" s="156"/>
      <c r="AW416" s="158"/>
      <c r="AX416" s="156"/>
      <c r="AY416" s="156"/>
      <c r="AZ416" s="172"/>
      <c r="BA416" s="7"/>
      <c r="BB416" s="7"/>
      <c r="BC416" s="179"/>
      <c r="BD416" s="180"/>
      <c r="BE416" s="180"/>
      <c r="BF416" s="180"/>
      <c r="BG416" s="180"/>
      <c r="BH416" s="180"/>
      <c r="BI416" s="180"/>
      <c r="BJ416" s="180"/>
      <c r="BK416" s="180"/>
      <c r="BL416" s="180"/>
      <c r="BM416" s="181"/>
      <c r="BN416" s="189"/>
      <c r="BO416" s="169"/>
      <c r="BP416" s="169"/>
      <c r="BQ416" s="169"/>
      <c r="BR416" s="169"/>
      <c r="BS416" s="169"/>
      <c r="BT416" s="169"/>
      <c r="BU416" s="170"/>
      <c r="BV416" s="7"/>
      <c r="BW416" s="7"/>
    </row>
    <row r="417" s="7" customFormat="1" ht="14.25" thickBot="1"/>
    <row r="418" spans="1:75" s="2" customFormat="1" ht="13.5">
      <c r="A418" s="7"/>
      <c r="B418" s="182">
        <v>38</v>
      </c>
      <c r="C418" s="105" t="s">
        <v>5</v>
      </c>
      <c r="D418" s="105"/>
      <c r="E418" s="105"/>
      <c r="F418" s="105"/>
      <c r="G418" s="105"/>
      <c r="H418" s="105"/>
      <c r="I418" s="105"/>
      <c r="J418" s="105"/>
      <c r="K418" s="106"/>
      <c r="L418" s="111" t="s">
        <v>6</v>
      </c>
      <c r="M418" s="111"/>
      <c r="N418" s="111"/>
      <c r="O418" s="111"/>
      <c r="P418" s="111"/>
      <c r="Q418" s="111"/>
      <c r="R418" s="111"/>
      <c r="S418" s="111"/>
      <c r="T418" s="111"/>
      <c r="U418" s="111" t="s">
        <v>7</v>
      </c>
      <c r="V418" s="111"/>
      <c r="W418" s="111"/>
      <c r="X418" s="111"/>
      <c r="Y418" s="111"/>
      <c r="Z418" s="111"/>
      <c r="AA418" s="111"/>
      <c r="AB418" s="111"/>
      <c r="AC418" s="112"/>
      <c r="AD418" s="7"/>
      <c r="AE418" s="7"/>
      <c r="AF418" s="113" t="s">
        <v>8</v>
      </c>
      <c r="AG418" s="114"/>
      <c r="AH418" s="114"/>
      <c r="AI418" s="114"/>
      <c r="AJ418" s="114"/>
      <c r="AK418" s="114"/>
      <c r="AL418" s="114"/>
      <c r="AM418" s="114"/>
      <c r="AN418" s="114"/>
      <c r="AO418" s="111" t="s">
        <v>9</v>
      </c>
      <c r="AP418" s="111"/>
      <c r="AQ418" s="111"/>
      <c r="AR418" s="111"/>
      <c r="AS418" s="111"/>
      <c r="AT418" s="111"/>
      <c r="AU418" s="111"/>
      <c r="AV418" s="111"/>
      <c r="AW418" s="111"/>
      <c r="AX418" s="111" t="s">
        <v>10</v>
      </c>
      <c r="AY418" s="111"/>
      <c r="AZ418" s="111"/>
      <c r="BA418" s="111"/>
      <c r="BB418" s="111"/>
      <c r="BC418" s="111"/>
      <c r="BD418" s="111"/>
      <c r="BE418" s="111"/>
      <c r="BF418" s="112"/>
      <c r="BG418" s="7"/>
      <c r="BH418" s="7"/>
      <c r="BI418" s="185" t="s">
        <v>1387</v>
      </c>
      <c r="BJ418" s="186"/>
      <c r="BK418" s="186"/>
      <c r="BL418" s="186"/>
      <c r="BM418" s="186"/>
      <c r="BN418" s="186"/>
      <c r="BO418" s="186"/>
      <c r="BP418" s="186"/>
      <c r="BQ418" s="186"/>
      <c r="BR418" s="186"/>
      <c r="BS418" s="186"/>
      <c r="BT418" s="186"/>
      <c r="BU418" s="187"/>
      <c r="BV418" s="7"/>
      <c r="BW418" s="7"/>
    </row>
    <row r="419" spans="1:75" s="2" customFormat="1" ht="13.5">
      <c r="A419" s="7"/>
      <c r="B419" s="183"/>
      <c r="C419" s="107"/>
      <c r="D419" s="107"/>
      <c r="E419" s="107"/>
      <c r="F419" s="107"/>
      <c r="G419" s="107"/>
      <c r="H419" s="107"/>
      <c r="I419" s="107"/>
      <c r="J419" s="107"/>
      <c r="K419" s="108"/>
      <c r="L419" s="145"/>
      <c r="M419" s="145"/>
      <c r="N419" s="145"/>
      <c r="O419" s="145"/>
      <c r="P419" s="145"/>
      <c r="Q419" s="145"/>
      <c r="R419" s="145"/>
      <c r="S419" s="145"/>
      <c r="T419" s="145"/>
      <c r="U419" s="145"/>
      <c r="V419" s="145"/>
      <c r="W419" s="145"/>
      <c r="X419" s="145"/>
      <c r="Y419" s="145"/>
      <c r="Z419" s="145"/>
      <c r="AA419" s="145"/>
      <c r="AB419" s="145"/>
      <c r="AC419" s="147"/>
      <c r="AD419" s="7"/>
      <c r="AE419" s="7"/>
      <c r="AF419" s="115"/>
      <c r="AG419" s="116"/>
      <c r="AH419" s="116"/>
      <c r="AI419" s="116"/>
      <c r="AJ419" s="116"/>
      <c r="AK419" s="116"/>
      <c r="AL419" s="116"/>
      <c r="AM419" s="116"/>
      <c r="AN419" s="116"/>
      <c r="AO419" s="145"/>
      <c r="AP419" s="145"/>
      <c r="AQ419" s="145"/>
      <c r="AR419" s="145"/>
      <c r="AS419" s="145"/>
      <c r="AT419" s="145"/>
      <c r="AU419" s="145"/>
      <c r="AV419" s="145"/>
      <c r="AW419" s="145"/>
      <c r="AX419" s="145"/>
      <c r="AY419" s="145"/>
      <c r="AZ419" s="145"/>
      <c r="BA419" s="145"/>
      <c r="BB419" s="145"/>
      <c r="BC419" s="145"/>
      <c r="BD419" s="145"/>
      <c r="BE419" s="145"/>
      <c r="BF419" s="147"/>
      <c r="BG419" s="7"/>
      <c r="BH419" s="7"/>
      <c r="BI419" s="190"/>
      <c r="BJ419" s="191"/>
      <c r="BK419" s="191"/>
      <c r="BL419" s="191"/>
      <c r="BM419" s="191"/>
      <c r="BN419" s="191"/>
      <c r="BO419" s="191"/>
      <c r="BP419" s="191"/>
      <c r="BQ419" s="191"/>
      <c r="BR419" s="191"/>
      <c r="BS419" s="191"/>
      <c r="BT419" s="191"/>
      <c r="BU419" s="192"/>
      <c r="BV419" s="7"/>
      <c r="BW419" s="7"/>
    </row>
    <row r="420" spans="1:75" s="2" customFormat="1" ht="14.25" thickBot="1">
      <c r="A420" s="7"/>
      <c r="B420" s="183"/>
      <c r="C420" s="109"/>
      <c r="D420" s="109"/>
      <c r="E420" s="109"/>
      <c r="F420" s="109"/>
      <c r="G420" s="109"/>
      <c r="H420" s="109"/>
      <c r="I420" s="109"/>
      <c r="J420" s="109"/>
      <c r="K420" s="110"/>
      <c r="L420" s="146"/>
      <c r="M420" s="146"/>
      <c r="N420" s="146"/>
      <c r="O420" s="146"/>
      <c r="P420" s="146"/>
      <c r="Q420" s="146"/>
      <c r="R420" s="146"/>
      <c r="S420" s="146"/>
      <c r="T420" s="146"/>
      <c r="U420" s="146"/>
      <c r="V420" s="146"/>
      <c r="W420" s="146"/>
      <c r="X420" s="146"/>
      <c r="Y420" s="146"/>
      <c r="Z420" s="146"/>
      <c r="AA420" s="146"/>
      <c r="AB420" s="146"/>
      <c r="AC420" s="148"/>
      <c r="AD420" s="7"/>
      <c r="AE420" s="7"/>
      <c r="AF420" s="117"/>
      <c r="AG420" s="118"/>
      <c r="AH420" s="118"/>
      <c r="AI420" s="118"/>
      <c r="AJ420" s="118"/>
      <c r="AK420" s="118"/>
      <c r="AL420" s="118"/>
      <c r="AM420" s="118"/>
      <c r="AN420" s="118"/>
      <c r="AO420" s="146"/>
      <c r="AP420" s="146"/>
      <c r="AQ420" s="146"/>
      <c r="AR420" s="146"/>
      <c r="AS420" s="146"/>
      <c r="AT420" s="146"/>
      <c r="AU420" s="146"/>
      <c r="AV420" s="146"/>
      <c r="AW420" s="146"/>
      <c r="AX420" s="146"/>
      <c r="AY420" s="146"/>
      <c r="AZ420" s="146"/>
      <c r="BA420" s="146"/>
      <c r="BB420" s="146"/>
      <c r="BC420" s="146"/>
      <c r="BD420" s="146"/>
      <c r="BE420" s="146"/>
      <c r="BF420" s="148"/>
      <c r="BG420" s="7"/>
      <c r="BH420" s="7"/>
      <c r="BI420" s="193"/>
      <c r="BJ420" s="194"/>
      <c r="BK420" s="194"/>
      <c r="BL420" s="194"/>
      <c r="BM420" s="194"/>
      <c r="BN420" s="194"/>
      <c r="BO420" s="194"/>
      <c r="BP420" s="194"/>
      <c r="BQ420" s="194"/>
      <c r="BR420" s="194"/>
      <c r="BS420" s="194"/>
      <c r="BT420" s="194"/>
      <c r="BU420" s="195"/>
      <c r="BV420" s="7"/>
      <c r="BW420" s="7"/>
    </row>
    <row r="421" s="7" customFormat="1" ht="4.5" customHeight="1">
      <c r="B421" s="183"/>
    </row>
    <row r="422" s="7" customFormat="1" ht="4.5" customHeight="1" thickBot="1">
      <c r="B422" s="183"/>
    </row>
    <row r="423" spans="1:75" s="2" customFormat="1" ht="13.5" customHeight="1">
      <c r="A423" s="7"/>
      <c r="B423" s="183"/>
      <c r="C423" s="133" t="s">
        <v>11</v>
      </c>
      <c r="D423" s="114"/>
      <c r="E423" s="114"/>
      <c r="F423" s="149"/>
      <c r="G423" s="150"/>
      <c r="H423" s="11"/>
      <c r="I423" s="11"/>
      <c r="J423" s="135" t="s">
        <v>12</v>
      </c>
      <c r="K423" s="136"/>
      <c r="L423" s="136"/>
      <c r="M423" s="137"/>
      <c r="N423" s="143"/>
      <c r="O423" s="121"/>
      <c r="P423" s="121"/>
      <c r="Q423" s="121"/>
      <c r="R423" s="119" t="s">
        <v>13</v>
      </c>
      <c r="S423" s="119"/>
      <c r="T423" s="121"/>
      <c r="U423" s="121"/>
      <c r="V423" s="119" t="s">
        <v>14</v>
      </c>
      <c r="W423" s="119"/>
      <c r="X423" s="121"/>
      <c r="Y423" s="121"/>
      <c r="Z423" s="123" t="s">
        <v>15</v>
      </c>
      <c r="AA423" s="124"/>
      <c r="AB423" s="7"/>
      <c r="AC423" s="161" t="s">
        <v>24</v>
      </c>
      <c r="AD423" s="162"/>
      <c r="AE423" s="162"/>
      <c r="AF423" s="162"/>
      <c r="AG423" s="162"/>
      <c r="AH423" s="162"/>
      <c r="AI423" s="162"/>
      <c r="AJ423" s="162"/>
      <c r="AK423" s="162"/>
      <c r="AL423" s="162"/>
      <c r="AM423" s="162"/>
      <c r="AN423" s="165"/>
      <c r="AO423" s="166"/>
      <c r="AP423" s="166"/>
      <c r="AQ423" s="166"/>
      <c r="AR423" s="166"/>
      <c r="AS423" s="166"/>
      <c r="AT423" s="166"/>
      <c r="AU423" s="166"/>
      <c r="AV423" s="166"/>
      <c r="AW423" s="166"/>
      <c r="AX423" s="166"/>
      <c r="AY423" s="166"/>
      <c r="AZ423" s="166"/>
      <c r="BA423" s="166"/>
      <c r="BB423" s="166"/>
      <c r="BC423" s="166"/>
      <c r="BD423" s="166"/>
      <c r="BE423" s="166"/>
      <c r="BF423" s="166"/>
      <c r="BG423" s="167"/>
      <c r="BH423" s="7"/>
      <c r="BI423" s="7"/>
      <c r="BJ423" s="7"/>
      <c r="BK423" s="7"/>
      <c r="BL423" s="7"/>
      <c r="BM423" s="7"/>
      <c r="BN423" s="7"/>
      <c r="BO423" s="7"/>
      <c r="BP423" s="7"/>
      <c r="BQ423" s="7"/>
      <c r="BR423" s="7"/>
      <c r="BS423" s="7"/>
      <c r="BT423" s="7"/>
      <c r="BU423" s="7"/>
      <c r="BV423" s="7"/>
      <c r="BW423" s="7"/>
    </row>
    <row r="424" spans="1:75" s="2" customFormat="1" ht="14.25" thickBot="1">
      <c r="A424" s="7"/>
      <c r="B424" s="183"/>
      <c r="C424" s="134"/>
      <c r="D424" s="118"/>
      <c r="E424" s="118"/>
      <c r="F424" s="151"/>
      <c r="G424" s="152"/>
      <c r="H424" s="11"/>
      <c r="I424" s="11"/>
      <c r="J424" s="138"/>
      <c r="K424" s="139"/>
      <c r="L424" s="139"/>
      <c r="M424" s="140"/>
      <c r="N424" s="144"/>
      <c r="O424" s="122"/>
      <c r="P424" s="122"/>
      <c r="Q424" s="122"/>
      <c r="R424" s="120"/>
      <c r="S424" s="120"/>
      <c r="T424" s="122"/>
      <c r="U424" s="122"/>
      <c r="V424" s="120"/>
      <c r="W424" s="120"/>
      <c r="X424" s="122"/>
      <c r="Y424" s="122"/>
      <c r="Z424" s="125"/>
      <c r="AA424" s="126"/>
      <c r="AB424" s="7"/>
      <c r="AC424" s="163"/>
      <c r="AD424" s="164"/>
      <c r="AE424" s="164"/>
      <c r="AF424" s="164"/>
      <c r="AG424" s="164"/>
      <c r="AH424" s="164"/>
      <c r="AI424" s="164"/>
      <c r="AJ424" s="164"/>
      <c r="AK424" s="164"/>
      <c r="AL424" s="164"/>
      <c r="AM424" s="164"/>
      <c r="AN424" s="168"/>
      <c r="AO424" s="169"/>
      <c r="AP424" s="169"/>
      <c r="AQ424" s="169"/>
      <c r="AR424" s="169"/>
      <c r="AS424" s="169"/>
      <c r="AT424" s="169"/>
      <c r="AU424" s="169"/>
      <c r="AV424" s="169"/>
      <c r="AW424" s="169"/>
      <c r="AX424" s="169"/>
      <c r="AY424" s="169"/>
      <c r="AZ424" s="169"/>
      <c r="BA424" s="169"/>
      <c r="BB424" s="169"/>
      <c r="BC424" s="169"/>
      <c r="BD424" s="169"/>
      <c r="BE424" s="169"/>
      <c r="BF424" s="169"/>
      <c r="BG424" s="170"/>
      <c r="BH424" s="7"/>
      <c r="BI424" s="7"/>
      <c r="BJ424" s="7"/>
      <c r="BK424" s="7"/>
      <c r="BL424" s="7"/>
      <c r="BM424" s="7"/>
      <c r="BN424" s="7"/>
      <c r="BO424" s="7"/>
      <c r="BP424" s="7"/>
      <c r="BQ424" s="7"/>
      <c r="BR424" s="7"/>
      <c r="BS424" s="7"/>
      <c r="BT424" s="7"/>
      <c r="BU424" s="7"/>
      <c r="BV424" s="7"/>
      <c r="BW424" s="7"/>
    </row>
    <row r="425" spans="2:29" s="7" customFormat="1" ht="4.5" customHeight="1" thickBot="1">
      <c r="B425" s="183"/>
      <c r="Z425" s="12"/>
      <c r="AA425" s="12"/>
      <c r="AB425" s="12"/>
      <c r="AC425" s="12"/>
    </row>
    <row r="426" spans="1:75" s="2" customFormat="1" ht="13.5" customHeight="1">
      <c r="A426" s="7"/>
      <c r="B426" s="183"/>
      <c r="C426" s="127" t="s">
        <v>27</v>
      </c>
      <c r="D426" s="128"/>
      <c r="E426" s="128"/>
      <c r="F426" s="128"/>
      <c r="G426" s="128"/>
      <c r="H426" s="128"/>
      <c r="I426" s="128"/>
      <c r="J426" s="128"/>
      <c r="K426" s="129"/>
      <c r="L426" s="153"/>
      <c r="M426" s="154"/>
      <c r="N426" s="154"/>
      <c r="O426" s="154"/>
      <c r="P426" s="157" t="s">
        <v>13</v>
      </c>
      <c r="Q426" s="157"/>
      <c r="R426" s="154"/>
      <c r="S426" s="154"/>
      <c r="T426" s="157" t="s">
        <v>25</v>
      </c>
      <c r="U426" s="157"/>
      <c r="V426" s="154"/>
      <c r="W426" s="154"/>
      <c r="X426" s="157" t="s">
        <v>26</v>
      </c>
      <c r="Y426" s="159"/>
      <c r="Z426" s="7"/>
      <c r="AA426" s="7"/>
      <c r="AB426" s="7"/>
      <c r="AC426" s="7"/>
      <c r="AD426" s="7"/>
      <c r="AE426" s="7"/>
      <c r="AF426" s="113" t="s">
        <v>28</v>
      </c>
      <c r="AG426" s="114"/>
      <c r="AH426" s="114"/>
      <c r="AI426" s="114"/>
      <c r="AJ426" s="114"/>
      <c r="AK426" s="114"/>
      <c r="AL426" s="114"/>
      <c r="AM426" s="114"/>
      <c r="AN426" s="141"/>
      <c r="AO426" s="153"/>
      <c r="AP426" s="154"/>
      <c r="AQ426" s="154"/>
      <c r="AR426" s="157" t="s">
        <v>0</v>
      </c>
      <c r="AS426" s="154"/>
      <c r="AT426" s="154"/>
      <c r="AU426" s="154"/>
      <c r="AV426" s="154"/>
      <c r="AW426" s="157" t="s">
        <v>0</v>
      </c>
      <c r="AX426" s="154"/>
      <c r="AY426" s="154"/>
      <c r="AZ426" s="171"/>
      <c r="BA426" s="7"/>
      <c r="BB426" s="7"/>
      <c r="BC426" s="176" t="s">
        <v>69</v>
      </c>
      <c r="BD426" s="177"/>
      <c r="BE426" s="177"/>
      <c r="BF426" s="177"/>
      <c r="BG426" s="177"/>
      <c r="BH426" s="177"/>
      <c r="BI426" s="177"/>
      <c r="BJ426" s="177"/>
      <c r="BK426" s="177"/>
      <c r="BL426" s="177"/>
      <c r="BM426" s="178"/>
      <c r="BN426" s="188"/>
      <c r="BO426" s="166"/>
      <c r="BP426" s="166"/>
      <c r="BQ426" s="166"/>
      <c r="BR426" s="166"/>
      <c r="BS426" s="166"/>
      <c r="BT426" s="166"/>
      <c r="BU426" s="167"/>
      <c r="BV426" s="7"/>
      <c r="BW426" s="7"/>
    </row>
    <row r="427" spans="1:75" s="2" customFormat="1" ht="14.25" thickBot="1">
      <c r="A427" s="7"/>
      <c r="B427" s="184"/>
      <c r="C427" s="130"/>
      <c r="D427" s="131"/>
      <c r="E427" s="131"/>
      <c r="F427" s="131"/>
      <c r="G427" s="131"/>
      <c r="H427" s="131"/>
      <c r="I427" s="131"/>
      <c r="J427" s="131"/>
      <c r="K427" s="132"/>
      <c r="L427" s="155"/>
      <c r="M427" s="156"/>
      <c r="N427" s="156"/>
      <c r="O427" s="156"/>
      <c r="P427" s="158"/>
      <c r="Q427" s="158"/>
      <c r="R427" s="156"/>
      <c r="S427" s="156"/>
      <c r="T427" s="158"/>
      <c r="U427" s="158"/>
      <c r="V427" s="156"/>
      <c r="W427" s="156"/>
      <c r="X427" s="158"/>
      <c r="Y427" s="160"/>
      <c r="Z427" s="7"/>
      <c r="AA427" s="7"/>
      <c r="AB427" s="7"/>
      <c r="AC427" s="7"/>
      <c r="AD427" s="7"/>
      <c r="AE427" s="7"/>
      <c r="AF427" s="117"/>
      <c r="AG427" s="118"/>
      <c r="AH427" s="118"/>
      <c r="AI427" s="118"/>
      <c r="AJ427" s="118"/>
      <c r="AK427" s="118"/>
      <c r="AL427" s="118"/>
      <c r="AM427" s="118"/>
      <c r="AN427" s="142"/>
      <c r="AO427" s="155"/>
      <c r="AP427" s="156"/>
      <c r="AQ427" s="156"/>
      <c r="AR427" s="158"/>
      <c r="AS427" s="156"/>
      <c r="AT427" s="156"/>
      <c r="AU427" s="156"/>
      <c r="AV427" s="156"/>
      <c r="AW427" s="158"/>
      <c r="AX427" s="156"/>
      <c r="AY427" s="156"/>
      <c r="AZ427" s="172"/>
      <c r="BA427" s="7"/>
      <c r="BB427" s="7"/>
      <c r="BC427" s="179"/>
      <c r="BD427" s="180"/>
      <c r="BE427" s="180"/>
      <c r="BF427" s="180"/>
      <c r="BG427" s="180"/>
      <c r="BH427" s="180"/>
      <c r="BI427" s="180"/>
      <c r="BJ427" s="180"/>
      <c r="BK427" s="180"/>
      <c r="BL427" s="180"/>
      <c r="BM427" s="181"/>
      <c r="BN427" s="189"/>
      <c r="BO427" s="169"/>
      <c r="BP427" s="169"/>
      <c r="BQ427" s="169"/>
      <c r="BR427" s="169"/>
      <c r="BS427" s="169"/>
      <c r="BT427" s="169"/>
      <c r="BU427" s="170"/>
      <c r="BV427" s="7"/>
      <c r="BW427" s="7"/>
    </row>
    <row r="428" s="7" customFormat="1" ht="14.25" thickBot="1"/>
    <row r="429" spans="1:75" s="2" customFormat="1" ht="13.5">
      <c r="A429" s="7"/>
      <c r="B429" s="182">
        <v>39</v>
      </c>
      <c r="C429" s="105" t="s">
        <v>5</v>
      </c>
      <c r="D429" s="105"/>
      <c r="E429" s="105"/>
      <c r="F429" s="105"/>
      <c r="G429" s="105"/>
      <c r="H429" s="105"/>
      <c r="I429" s="105"/>
      <c r="J429" s="105"/>
      <c r="K429" s="106"/>
      <c r="L429" s="111" t="s">
        <v>6</v>
      </c>
      <c r="M429" s="111"/>
      <c r="N429" s="111"/>
      <c r="O429" s="111"/>
      <c r="P429" s="111"/>
      <c r="Q429" s="111"/>
      <c r="R429" s="111"/>
      <c r="S429" s="111"/>
      <c r="T429" s="111"/>
      <c r="U429" s="111" t="s">
        <v>7</v>
      </c>
      <c r="V429" s="111"/>
      <c r="W429" s="111"/>
      <c r="X429" s="111"/>
      <c r="Y429" s="111"/>
      <c r="Z429" s="111"/>
      <c r="AA429" s="111"/>
      <c r="AB429" s="111"/>
      <c r="AC429" s="112"/>
      <c r="AD429" s="7"/>
      <c r="AE429" s="7"/>
      <c r="AF429" s="113" t="s">
        <v>8</v>
      </c>
      <c r="AG429" s="114"/>
      <c r="AH429" s="114"/>
      <c r="AI429" s="114"/>
      <c r="AJ429" s="114"/>
      <c r="AK429" s="114"/>
      <c r="AL429" s="114"/>
      <c r="AM429" s="114"/>
      <c r="AN429" s="114"/>
      <c r="AO429" s="111" t="s">
        <v>9</v>
      </c>
      <c r="AP429" s="111"/>
      <c r="AQ429" s="111"/>
      <c r="AR429" s="111"/>
      <c r="AS429" s="111"/>
      <c r="AT429" s="111"/>
      <c r="AU429" s="111"/>
      <c r="AV429" s="111"/>
      <c r="AW429" s="111"/>
      <c r="AX429" s="111" t="s">
        <v>10</v>
      </c>
      <c r="AY429" s="111"/>
      <c r="AZ429" s="111"/>
      <c r="BA429" s="111"/>
      <c r="BB429" s="111"/>
      <c r="BC429" s="111"/>
      <c r="BD429" s="111"/>
      <c r="BE429" s="111"/>
      <c r="BF429" s="112"/>
      <c r="BG429" s="7"/>
      <c r="BH429" s="7"/>
      <c r="BI429" s="185" t="s">
        <v>1387</v>
      </c>
      <c r="BJ429" s="186"/>
      <c r="BK429" s="186"/>
      <c r="BL429" s="186"/>
      <c r="BM429" s="186"/>
      <c r="BN429" s="186"/>
      <c r="BO429" s="186"/>
      <c r="BP429" s="186"/>
      <c r="BQ429" s="186"/>
      <c r="BR429" s="186"/>
      <c r="BS429" s="186"/>
      <c r="BT429" s="186"/>
      <c r="BU429" s="187"/>
      <c r="BV429" s="7"/>
      <c r="BW429" s="7"/>
    </row>
    <row r="430" spans="1:75" s="2" customFormat="1" ht="13.5">
      <c r="A430" s="7"/>
      <c r="B430" s="183"/>
      <c r="C430" s="107"/>
      <c r="D430" s="107"/>
      <c r="E430" s="107"/>
      <c r="F430" s="107"/>
      <c r="G430" s="107"/>
      <c r="H430" s="107"/>
      <c r="I430" s="107"/>
      <c r="J430" s="107"/>
      <c r="K430" s="108"/>
      <c r="L430" s="145"/>
      <c r="M430" s="145"/>
      <c r="N430" s="145"/>
      <c r="O430" s="145"/>
      <c r="P430" s="145"/>
      <c r="Q430" s="145"/>
      <c r="R430" s="145"/>
      <c r="S430" s="145"/>
      <c r="T430" s="145"/>
      <c r="U430" s="145"/>
      <c r="V430" s="145"/>
      <c r="W430" s="145"/>
      <c r="X430" s="145"/>
      <c r="Y430" s="145"/>
      <c r="Z430" s="145"/>
      <c r="AA430" s="145"/>
      <c r="AB430" s="145"/>
      <c r="AC430" s="147"/>
      <c r="AD430" s="7"/>
      <c r="AE430" s="7"/>
      <c r="AF430" s="115"/>
      <c r="AG430" s="116"/>
      <c r="AH430" s="116"/>
      <c r="AI430" s="116"/>
      <c r="AJ430" s="116"/>
      <c r="AK430" s="116"/>
      <c r="AL430" s="116"/>
      <c r="AM430" s="116"/>
      <c r="AN430" s="116"/>
      <c r="AO430" s="145"/>
      <c r="AP430" s="145"/>
      <c r="AQ430" s="145"/>
      <c r="AR430" s="145"/>
      <c r="AS430" s="145"/>
      <c r="AT430" s="145"/>
      <c r="AU430" s="145"/>
      <c r="AV430" s="145"/>
      <c r="AW430" s="145"/>
      <c r="AX430" s="145"/>
      <c r="AY430" s="145"/>
      <c r="AZ430" s="145"/>
      <c r="BA430" s="145"/>
      <c r="BB430" s="145"/>
      <c r="BC430" s="145"/>
      <c r="BD430" s="145"/>
      <c r="BE430" s="145"/>
      <c r="BF430" s="147"/>
      <c r="BG430" s="7"/>
      <c r="BH430" s="7"/>
      <c r="BI430" s="190"/>
      <c r="BJ430" s="191"/>
      <c r="BK430" s="191"/>
      <c r="BL430" s="191"/>
      <c r="BM430" s="191"/>
      <c r="BN430" s="191"/>
      <c r="BO430" s="191"/>
      <c r="BP430" s="191"/>
      <c r="BQ430" s="191"/>
      <c r="BR430" s="191"/>
      <c r="BS430" s="191"/>
      <c r="BT430" s="191"/>
      <c r="BU430" s="192"/>
      <c r="BV430" s="7"/>
      <c r="BW430" s="7"/>
    </row>
    <row r="431" spans="1:75" s="2" customFormat="1" ht="14.25" thickBot="1">
      <c r="A431" s="7"/>
      <c r="B431" s="183"/>
      <c r="C431" s="109"/>
      <c r="D431" s="109"/>
      <c r="E431" s="109"/>
      <c r="F431" s="109"/>
      <c r="G431" s="109"/>
      <c r="H431" s="109"/>
      <c r="I431" s="109"/>
      <c r="J431" s="109"/>
      <c r="K431" s="110"/>
      <c r="L431" s="146"/>
      <c r="M431" s="146"/>
      <c r="N431" s="146"/>
      <c r="O431" s="146"/>
      <c r="P431" s="146"/>
      <c r="Q431" s="146"/>
      <c r="R431" s="146"/>
      <c r="S431" s="146"/>
      <c r="T431" s="146"/>
      <c r="U431" s="146"/>
      <c r="V431" s="146"/>
      <c r="W431" s="146"/>
      <c r="X431" s="146"/>
      <c r="Y431" s="146"/>
      <c r="Z431" s="146"/>
      <c r="AA431" s="146"/>
      <c r="AB431" s="146"/>
      <c r="AC431" s="148"/>
      <c r="AD431" s="7"/>
      <c r="AE431" s="7"/>
      <c r="AF431" s="117"/>
      <c r="AG431" s="118"/>
      <c r="AH431" s="118"/>
      <c r="AI431" s="118"/>
      <c r="AJ431" s="118"/>
      <c r="AK431" s="118"/>
      <c r="AL431" s="118"/>
      <c r="AM431" s="118"/>
      <c r="AN431" s="118"/>
      <c r="AO431" s="146"/>
      <c r="AP431" s="146"/>
      <c r="AQ431" s="146"/>
      <c r="AR431" s="146"/>
      <c r="AS431" s="146"/>
      <c r="AT431" s="146"/>
      <c r="AU431" s="146"/>
      <c r="AV431" s="146"/>
      <c r="AW431" s="146"/>
      <c r="AX431" s="146"/>
      <c r="AY431" s="146"/>
      <c r="AZ431" s="146"/>
      <c r="BA431" s="146"/>
      <c r="BB431" s="146"/>
      <c r="BC431" s="146"/>
      <c r="BD431" s="146"/>
      <c r="BE431" s="146"/>
      <c r="BF431" s="148"/>
      <c r="BG431" s="7"/>
      <c r="BH431" s="7"/>
      <c r="BI431" s="193"/>
      <c r="BJ431" s="194"/>
      <c r="BK431" s="194"/>
      <c r="BL431" s="194"/>
      <c r="BM431" s="194"/>
      <c r="BN431" s="194"/>
      <c r="BO431" s="194"/>
      <c r="BP431" s="194"/>
      <c r="BQ431" s="194"/>
      <c r="BR431" s="194"/>
      <c r="BS431" s="194"/>
      <c r="BT431" s="194"/>
      <c r="BU431" s="195"/>
      <c r="BV431" s="7"/>
      <c r="BW431" s="7"/>
    </row>
    <row r="432" s="7" customFormat="1" ht="4.5" customHeight="1">
      <c r="B432" s="183"/>
    </row>
    <row r="433" s="7" customFormat="1" ht="4.5" customHeight="1" thickBot="1">
      <c r="B433" s="183"/>
    </row>
    <row r="434" spans="1:75" s="2" customFormat="1" ht="13.5" customHeight="1">
      <c r="A434" s="7"/>
      <c r="B434" s="183"/>
      <c r="C434" s="133" t="s">
        <v>11</v>
      </c>
      <c r="D434" s="114"/>
      <c r="E434" s="114"/>
      <c r="F434" s="149"/>
      <c r="G434" s="150"/>
      <c r="H434" s="11"/>
      <c r="I434" s="11"/>
      <c r="J434" s="135" t="s">
        <v>12</v>
      </c>
      <c r="K434" s="136"/>
      <c r="L434" s="136"/>
      <c r="M434" s="137"/>
      <c r="N434" s="143"/>
      <c r="O434" s="121"/>
      <c r="P434" s="121"/>
      <c r="Q434" s="121"/>
      <c r="R434" s="119" t="s">
        <v>13</v>
      </c>
      <c r="S434" s="119"/>
      <c r="T434" s="121"/>
      <c r="U434" s="121"/>
      <c r="V434" s="119" t="s">
        <v>14</v>
      </c>
      <c r="W434" s="119"/>
      <c r="X434" s="121"/>
      <c r="Y434" s="121"/>
      <c r="Z434" s="123" t="s">
        <v>15</v>
      </c>
      <c r="AA434" s="124"/>
      <c r="AB434" s="7"/>
      <c r="AC434" s="161" t="s">
        <v>24</v>
      </c>
      <c r="AD434" s="162"/>
      <c r="AE434" s="162"/>
      <c r="AF434" s="162"/>
      <c r="AG434" s="162"/>
      <c r="AH434" s="162"/>
      <c r="AI434" s="162"/>
      <c r="AJ434" s="162"/>
      <c r="AK434" s="162"/>
      <c r="AL434" s="162"/>
      <c r="AM434" s="162"/>
      <c r="AN434" s="165"/>
      <c r="AO434" s="166"/>
      <c r="AP434" s="166"/>
      <c r="AQ434" s="166"/>
      <c r="AR434" s="166"/>
      <c r="AS434" s="166"/>
      <c r="AT434" s="166"/>
      <c r="AU434" s="166"/>
      <c r="AV434" s="166"/>
      <c r="AW434" s="166"/>
      <c r="AX434" s="166"/>
      <c r="AY434" s="166"/>
      <c r="AZ434" s="166"/>
      <c r="BA434" s="166"/>
      <c r="BB434" s="166"/>
      <c r="BC434" s="166"/>
      <c r="BD434" s="166"/>
      <c r="BE434" s="166"/>
      <c r="BF434" s="166"/>
      <c r="BG434" s="167"/>
      <c r="BH434" s="7"/>
      <c r="BI434" s="7"/>
      <c r="BJ434" s="7"/>
      <c r="BK434" s="7"/>
      <c r="BL434" s="7"/>
      <c r="BM434" s="7"/>
      <c r="BN434" s="7"/>
      <c r="BO434" s="7"/>
      <c r="BP434" s="7"/>
      <c r="BQ434" s="7"/>
      <c r="BR434" s="7"/>
      <c r="BS434" s="7"/>
      <c r="BT434" s="7"/>
      <c r="BU434" s="7"/>
      <c r="BV434" s="7"/>
      <c r="BW434" s="7"/>
    </row>
    <row r="435" spans="1:75" s="2" customFormat="1" ht="14.25" thickBot="1">
      <c r="A435" s="7"/>
      <c r="B435" s="183"/>
      <c r="C435" s="134"/>
      <c r="D435" s="118"/>
      <c r="E435" s="118"/>
      <c r="F435" s="151"/>
      <c r="G435" s="152"/>
      <c r="H435" s="11"/>
      <c r="I435" s="11"/>
      <c r="J435" s="138"/>
      <c r="K435" s="139"/>
      <c r="L435" s="139"/>
      <c r="M435" s="140"/>
      <c r="N435" s="144"/>
      <c r="O435" s="122"/>
      <c r="P435" s="122"/>
      <c r="Q435" s="122"/>
      <c r="R435" s="120"/>
      <c r="S435" s="120"/>
      <c r="T435" s="122"/>
      <c r="U435" s="122"/>
      <c r="V435" s="120"/>
      <c r="W435" s="120"/>
      <c r="X435" s="122"/>
      <c r="Y435" s="122"/>
      <c r="Z435" s="125"/>
      <c r="AA435" s="126"/>
      <c r="AB435" s="7"/>
      <c r="AC435" s="163"/>
      <c r="AD435" s="164"/>
      <c r="AE435" s="164"/>
      <c r="AF435" s="164"/>
      <c r="AG435" s="164"/>
      <c r="AH435" s="164"/>
      <c r="AI435" s="164"/>
      <c r="AJ435" s="164"/>
      <c r="AK435" s="164"/>
      <c r="AL435" s="164"/>
      <c r="AM435" s="164"/>
      <c r="AN435" s="168"/>
      <c r="AO435" s="169"/>
      <c r="AP435" s="169"/>
      <c r="AQ435" s="169"/>
      <c r="AR435" s="169"/>
      <c r="AS435" s="169"/>
      <c r="AT435" s="169"/>
      <c r="AU435" s="169"/>
      <c r="AV435" s="169"/>
      <c r="AW435" s="169"/>
      <c r="AX435" s="169"/>
      <c r="AY435" s="169"/>
      <c r="AZ435" s="169"/>
      <c r="BA435" s="169"/>
      <c r="BB435" s="169"/>
      <c r="BC435" s="169"/>
      <c r="BD435" s="169"/>
      <c r="BE435" s="169"/>
      <c r="BF435" s="169"/>
      <c r="BG435" s="170"/>
      <c r="BH435" s="7"/>
      <c r="BI435" s="7"/>
      <c r="BJ435" s="7"/>
      <c r="BK435" s="7"/>
      <c r="BL435" s="7"/>
      <c r="BM435" s="7"/>
      <c r="BN435" s="7"/>
      <c r="BO435" s="7"/>
      <c r="BP435" s="7"/>
      <c r="BQ435" s="7"/>
      <c r="BR435" s="7"/>
      <c r="BS435" s="7"/>
      <c r="BT435" s="7"/>
      <c r="BU435" s="7"/>
      <c r="BV435" s="7"/>
      <c r="BW435" s="7"/>
    </row>
    <row r="436" spans="2:29" s="7" customFormat="1" ht="4.5" customHeight="1" thickBot="1">
      <c r="B436" s="183"/>
      <c r="Z436" s="12"/>
      <c r="AA436" s="12"/>
      <c r="AB436" s="12"/>
      <c r="AC436" s="12"/>
    </row>
    <row r="437" spans="1:75" s="2" customFormat="1" ht="13.5" customHeight="1">
      <c r="A437" s="7"/>
      <c r="B437" s="183"/>
      <c r="C437" s="127" t="s">
        <v>27</v>
      </c>
      <c r="D437" s="128"/>
      <c r="E437" s="128"/>
      <c r="F437" s="128"/>
      <c r="G437" s="128"/>
      <c r="H437" s="128"/>
      <c r="I437" s="128"/>
      <c r="J437" s="128"/>
      <c r="K437" s="129"/>
      <c r="L437" s="153"/>
      <c r="M437" s="154"/>
      <c r="N437" s="154"/>
      <c r="O437" s="154"/>
      <c r="P437" s="157" t="s">
        <v>13</v>
      </c>
      <c r="Q437" s="157"/>
      <c r="R437" s="154"/>
      <c r="S437" s="154"/>
      <c r="T437" s="157" t="s">
        <v>25</v>
      </c>
      <c r="U437" s="157"/>
      <c r="V437" s="154"/>
      <c r="W437" s="154"/>
      <c r="X437" s="157" t="s">
        <v>26</v>
      </c>
      <c r="Y437" s="159"/>
      <c r="Z437" s="7"/>
      <c r="AA437" s="7"/>
      <c r="AB437" s="7"/>
      <c r="AC437" s="7"/>
      <c r="AD437" s="7"/>
      <c r="AE437" s="7"/>
      <c r="AF437" s="113" t="s">
        <v>28</v>
      </c>
      <c r="AG437" s="114"/>
      <c r="AH437" s="114"/>
      <c r="AI437" s="114"/>
      <c r="AJ437" s="114"/>
      <c r="AK437" s="114"/>
      <c r="AL437" s="114"/>
      <c r="AM437" s="114"/>
      <c r="AN437" s="141"/>
      <c r="AO437" s="153"/>
      <c r="AP437" s="154"/>
      <c r="AQ437" s="154"/>
      <c r="AR437" s="157" t="s">
        <v>0</v>
      </c>
      <c r="AS437" s="154"/>
      <c r="AT437" s="154"/>
      <c r="AU437" s="154"/>
      <c r="AV437" s="154"/>
      <c r="AW437" s="157" t="s">
        <v>0</v>
      </c>
      <c r="AX437" s="154"/>
      <c r="AY437" s="154"/>
      <c r="AZ437" s="171"/>
      <c r="BA437" s="7"/>
      <c r="BB437" s="7"/>
      <c r="BC437" s="176" t="s">
        <v>69</v>
      </c>
      <c r="BD437" s="177"/>
      <c r="BE437" s="177"/>
      <c r="BF437" s="177"/>
      <c r="BG437" s="177"/>
      <c r="BH437" s="177"/>
      <c r="BI437" s="177"/>
      <c r="BJ437" s="177"/>
      <c r="BK437" s="177"/>
      <c r="BL437" s="177"/>
      <c r="BM437" s="178"/>
      <c r="BN437" s="188"/>
      <c r="BO437" s="166"/>
      <c r="BP437" s="166"/>
      <c r="BQ437" s="166"/>
      <c r="BR437" s="166"/>
      <c r="BS437" s="166"/>
      <c r="BT437" s="166"/>
      <c r="BU437" s="167"/>
      <c r="BV437" s="7"/>
      <c r="BW437" s="7"/>
    </row>
    <row r="438" spans="1:75" s="2" customFormat="1" ht="14.25" thickBot="1">
      <c r="A438" s="7"/>
      <c r="B438" s="184"/>
      <c r="C438" s="130"/>
      <c r="D438" s="131"/>
      <c r="E438" s="131"/>
      <c r="F438" s="131"/>
      <c r="G438" s="131"/>
      <c r="H438" s="131"/>
      <c r="I438" s="131"/>
      <c r="J438" s="131"/>
      <c r="K438" s="132"/>
      <c r="L438" s="155"/>
      <c r="M438" s="156"/>
      <c r="N438" s="156"/>
      <c r="O438" s="156"/>
      <c r="P438" s="158"/>
      <c r="Q438" s="158"/>
      <c r="R438" s="156"/>
      <c r="S438" s="156"/>
      <c r="T438" s="158"/>
      <c r="U438" s="158"/>
      <c r="V438" s="156"/>
      <c r="W438" s="156"/>
      <c r="X438" s="158"/>
      <c r="Y438" s="160"/>
      <c r="Z438" s="7"/>
      <c r="AA438" s="7"/>
      <c r="AB438" s="7"/>
      <c r="AC438" s="7"/>
      <c r="AD438" s="7"/>
      <c r="AE438" s="7"/>
      <c r="AF438" s="117"/>
      <c r="AG438" s="118"/>
      <c r="AH438" s="118"/>
      <c r="AI438" s="118"/>
      <c r="AJ438" s="118"/>
      <c r="AK438" s="118"/>
      <c r="AL438" s="118"/>
      <c r="AM438" s="118"/>
      <c r="AN438" s="142"/>
      <c r="AO438" s="155"/>
      <c r="AP438" s="156"/>
      <c r="AQ438" s="156"/>
      <c r="AR438" s="158"/>
      <c r="AS438" s="156"/>
      <c r="AT438" s="156"/>
      <c r="AU438" s="156"/>
      <c r="AV438" s="156"/>
      <c r="AW438" s="158"/>
      <c r="AX438" s="156"/>
      <c r="AY438" s="156"/>
      <c r="AZ438" s="172"/>
      <c r="BA438" s="7"/>
      <c r="BB438" s="7"/>
      <c r="BC438" s="179"/>
      <c r="BD438" s="180"/>
      <c r="BE438" s="180"/>
      <c r="BF438" s="180"/>
      <c r="BG438" s="180"/>
      <c r="BH438" s="180"/>
      <c r="BI438" s="180"/>
      <c r="BJ438" s="180"/>
      <c r="BK438" s="180"/>
      <c r="BL438" s="180"/>
      <c r="BM438" s="181"/>
      <c r="BN438" s="189"/>
      <c r="BO438" s="169"/>
      <c r="BP438" s="169"/>
      <c r="BQ438" s="169"/>
      <c r="BR438" s="169"/>
      <c r="BS438" s="169"/>
      <c r="BT438" s="169"/>
      <c r="BU438" s="170"/>
      <c r="BV438" s="7"/>
      <c r="BW438" s="7"/>
    </row>
    <row r="439" s="7" customFormat="1" ht="14.25" thickBot="1"/>
    <row r="440" spans="1:75" s="2" customFormat="1" ht="13.5">
      <c r="A440" s="7"/>
      <c r="B440" s="182">
        <v>40</v>
      </c>
      <c r="C440" s="105" t="s">
        <v>5</v>
      </c>
      <c r="D440" s="105"/>
      <c r="E440" s="105"/>
      <c r="F440" s="105"/>
      <c r="G440" s="105"/>
      <c r="H440" s="105"/>
      <c r="I440" s="105"/>
      <c r="J440" s="105"/>
      <c r="K440" s="106"/>
      <c r="L440" s="111" t="s">
        <v>6</v>
      </c>
      <c r="M440" s="111"/>
      <c r="N440" s="111"/>
      <c r="O440" s="111"/>
      <c r="P440" s="111"/>
      <c r="Q440" s="111"/>
      <c r="R440" s="111"/>
      <c r="S440" s="111"/>
      <c r="T440" s="111"/>
      <c r="U440" s="111" t="s">
        <v>7</v>
      </c>
      <c r="V440" s="111"/>
      <c r="W440" s="111"/>
      <c r="X440" s="111"/>
      <c r="Y440" s="111"/>
      <c r="Z440" s="111"/>
      <c r="AA440" s="111"/>
      <c r="AB440" s="111"/>
      <c r="AC440" s="112"/>
      <c r="AD440" s="7"/>
      <c r="AE440" s="7"/>
      <c r="AF440" s="113" t="s">
        <v>8</v>
      </c>
      <c r="AG440" s="114"/>
      <c r="AH440" s="114"/>
      <c r="AI440" s="114"/>
      <c r="AJ440" s="114"/>
      <c r="AK440" s="114"/>
      <c r="AL440" s="114"/>
      <c r="AM440" s="114"/>
      <c r="AN440" s="114"/>
      <c r="AO440" s="111" t="s">
        <v>9</v>
      </c>
      <c r="AP440" s="111"/>
      <c r="AQ440" s="111"/>
      <c r="AR440" s="111"/>
      <c r="AS440" s="111"/>
      <c r="AT440" s="111"/>
      <c r="AU440" s="111"/>
      <c r="AV440" s="111"/>
      <c r="AW440" s="111"/>
      <c r="AX440" s="111" t="s">
        <v>10</v>
      </c>
      <c r="AY440" s="111"/>
      <c r="AZ440" s="111"/>
      <c r="BA440" s="111"/>
      <c r="BB440" s="111"/>
      <c r="BC440" s="111"/>
      <c r="BD440" s="111"/>
      <c r="BE440" s="111"/>
      <c r="BF440" s="112"/>
      <c r="BG440" s="7"/>
      <c r="BH440" s="7"/>
      <c r="BI440" s="185" t="s">
        <v>1387</v>
      </c>
      <c r="BJ440" s="186"/>
      <c r="BK440" s="186"/>
      <c r="BL440" s="186"/>
      <c r="BM440" s="186"/>
      <c r="BN440" s="186"/>
      <c r="BO440" s="186"/>
      <c r="BP440" s="186"/>
      <c r="BQ440" s="186"/>
      <c r="BR440" s="186"/>
      <c r="BS440" s="186"/>
      <c r="BT440" s="186"/>
      <c r="BU440" s="187"/>
      <c r="BV440" s="7"/>
      <c r="BW440" s="7"/>
    </row>
    <row r="441" spans="1:75" s="2" customFormat="1" ht="13.5">
      <c r="A441" s="7"/>
      <c r="B441" s="183"/>
      <c r="C441" s="107"/>
      <c r="D441" s="107"/>
      <c r="E441" s="107"/>
      <c r="F441" s="107"/>
      <c r="G441" s="107"/>
      <c r="H441" s="107"/>
      <c r="I441" s="107"/>
      <c r="J441" s="107"/>
      <c r="K441" s="108"/>
      <c r="L441" s="145"/>
      <c r="M441" s="145"/>
      <c r="N441" s="145"/>
      <c r="O441" s="145"/>
      <c r="P441" s="145"/>
      <c r="Q441" s="145"/>
      <c r="R441" s="145"/>
      <c r="S441" s="145"/>
      <c r="T441" s="145"/>
      <c r="U441" s="145"/>
      <c r="V441" s="145"/>
      <c r="W441" s="145"/>
      <c r="X441" s="145"/>
      <c r="Y441" s="145"/>
      <c r="Z441" s="145"/>
      <c r="AA441" s="145"/>
      <c r="AB441" s="145"/>
      <c r="AC441" s="147"/>
      <c r="AD441" s="7"/>
      <c r="AE441" s="7"/>
      <c r="AF441" s="115"/>
      <c r="AG441" s="116"/>
      <c r="AH441" s="116"/>
      <c r="AI441" s="116"/>
      <c r="AJ441" s="116"/>
      <c r="AK441" s="116"/>
      <c r="AL441" s="116"/>
      <c r="AM441" s="116"/>
      <c r="AN441" s="116"/>
      <c r="AO441" s="145"/>
      <c r="AP441" s="145"/>
      <c r="AQ441" s="145"/>
      <c r="AR441" s="145"/>
      <c r="AS441" s="145"/>
      <c r="AT441" s="145"/>
      <c r="AU441" s="145"/>
      <c r="AV441" s="145"/>
      <c r="AW441" s="145"/>
      <c r="AX441" s="145"/>
      <c r="AY441" s="145"/>
      <c r="AZ441" s="145"/>
      <c r="BA441" s="145"/>
      <c r="BB441" s="145"/>
      <c r="BC441" s="145"/>
      <c r="BD441" s="145"/>
      <c r="BE441" s="145"/>
      <c r="BF441" s="147"/>
      <c r="BG441" s="7"/>
      <c r="BH441" s="7"/>
      <c r="BI441" s="190"/>
      <c r="BJ441" s="191"/>
      <c r="BK441" s="191"/>
      <c r="BL441" s="191"/>
      <c r="BM441" s="191"/>
      <c r="BN441" s="191"/>
      <c r="BO441" s="191"/>
      <c r="BP441" s="191"/>
      <c r="BQ441" s="191"/>
      <c r="BR441" s="191"/>
      <c r="BS441" s="191"/>
      <c r="BT441" s="191"/>
      <c r="BU441" s="192"/>
      <c r="BV441" s="7"/>
      <c r="BW441" s="7"/>
    </row>
    <row r="442" spans="1:75" s="2" customFormat="1" ht="14.25" thickBot="1">
      <c r="A442" s="7"/>
      <c r="B442" s="183"/>
      <c r="C442" s="109"/>
      <c r="D442" s="109"/>
      <c r="E442" s="109"/>
      <c r="F442" s="109"/>
      <c r="G442" s="109"/>
      <c r="H442" s="109"/>
      <c r="I442" s="109"/>
      <c r="J442" s="109"/>
      <c r="K442" s="110"/>
      <c r="L442" s="146"/>
      <c r="M442" s="146"/>
      <c r="N442" s="146"/>
      <c r="O442" s="146"/>
      <c r="P442" s="146"/>
      <c r="Q442" s="146"/>
      <c r="R442" s="146"/>
      <c r="S442" s="146"/>
      <c r="T442" s="146"/>
      <c r="U442" s="146"/>
      <c r="V442" s="146"/>
      <c r="W442" s="146"/>
      <c r="X442" s="146"/>
      <c r="Y442" s="146"/>
      <c r="Z442" s="146"/>
      <c r="AA442" s="146"/>
      <c r="AB442" s="146"/>
      <c r="AC442" s="148"/>
      <c r="AD442" s="7"/>
      <c r="AE442" s="7"/>
      <c r="AF442" s="117"/>
      <c r="AG442" s="118"/>
      <c r="AH442" s="118"/>
      <c r="AI442" s="118"/>
      <c r="AJ442" s="118"/>
      <c r="AK442" s="118"/>
      <c r="AL442" s="118"/>
      <c r="AM442" s="118"/>
      <c r="AN442" s="118"/>
      <c r="AO442" s="146"/>
      <c r="AP442" s="146"/>
      <c r="AQ442" s="146"/>
      <c r="AR442" s="146"/>
      <c r="AS442" s="146"/>
      <c r="AT442" s="146"/>
      <c r="AU442" s="146"/>
      <c r="AV442" s="146"/>
      <c r="AW442" s="146"/>
      <c r="AX442" s="146"/>
      <c r="AY442" s="146"/>
      <c r="AZ442" s="146"/>
      <c r="BA442" s="146"/>
      <c r="BB442" s="146"/>
      <c r="BC442" s="146"/>
      <c r="BD442" s="146"/>
      <c r="BE442" s="146"/>
      <c r="BF442" s="148"/>
      <c r="BG442" s="7"/>
      <c r="BH442" s="7"/>
      <c r="BI442" s="193"/>
      <c r="BJ442" s="194"/>
      <c r="BK442" s="194"/>
      <c r="BL442" s="194"/>
      <c r="BM442" s="194"/>
      <c r="BN442" s="194"/>
      <c r="BO442" s="194"/>
      <c r="BP442" s="194"/>
      <c r="BQ442" s="194"/>
      <c r="BR442" s="194"/>
      <c r="BS442" s="194"/>
      <c r="BT442" s="194"/>
      <c r="BU442" s="195"/>
      <c r="BV442" s="7"/>
      <c r="BW442" s="7"/>
    </row>
    <row r="443" s="7" customFormat="1" ht="4.5" customHeight="1">
      <c r="B443" s="183"/>
    </row>
    <row r="444" s="7" customFormat="1" ht="4.5" customHeight="1" thickBot="1">
      <c r="B444" s="183"/>
    </row>
    <row r="445" spans="1:75" s="2" customFormat="1" ht="13.5" customHeight="1">
      <c r="A445" s="7"/>
      <c r="B445" s="183"/>
      <c r="C445" s="133" t="s">
        <v>11</v>
      </c>
      <c r="D445" s="114"/>
      <c r="E445" s="114"/>
      <c r="F445" s="149"/>
      <c r="G445" s="150"/>
      <c r="H445" s="11"/>
      <c r="I445" s="11"/>
      <c r="J445" s="135" t="s">
        <v>12</v>
      </c>
      <c r="K445" s="136"/>
      <c r="L445" s="136"/>
      <c r="M445" s="137"/>
      <c r="N445" s="143"/>
      <c r="O445" s="121"/>
      <c r="P445" s="121"/>
      <c r="Q445" s="121"/>
      <c r="R445" s="119" t="s">
        <v>13</v>
      </c>
      <c r="S445" s="119"/>
      <c r="T445" s="121"/>
      <c r="U445" s="121"/>
      <c r="V445" s="119" t="s">
        <v>14</v>
      </c>
      <c r="W445" s="119"/>
      <c r="X445" s="121"/>
      <c r="Y445" s="121"/>
      <c r="Z445" s="123" t="s">
        <v>15</v>
      </c>
      <c r="AA445" s="124"/>
      <c r="AB445" s="7"/>
      <c r="AC445" s="161" t="s">
        <v>24</v>
      </c>
      <c r="AD445" s="162"/>
      <c r="AE445" s="162"/>
      <c r="AF445" s="162"/>
      <c r="AG445" s="162"/>
      <c r="AH445" s="162"/>
      <c r="AI445" s="162"/>
      <c r="AJ445" s="162"/>
      <c r="AK445" s="162"/>
      <c r="AL445" s="162"/>
      <c r="AM445" s="162"/>
      <c r="AN445" s="165"/>
      <c r="AO445" s="166"/>
      <c r="AP445" s="166"/>
      <c r="AQ445" s="166"/>
      <c r="AR445" s="166"/>
      <c r="AS445" s="166"/>
      <c r="AT445" s="166"/>
      <c r="AU445" s="166"/>
      <c r="AV445" s="166"/>
      <c r="AW445" s="166"/>
      <c r="AX445" s="166"/>
      <c r="AY445" s="166"/>
      <c r="AZ445" s="166"/>
      <c r="BA445" s="166"/>
      <c r="BB445" s="166"/>
      <c r="BC445" s="166"/>
      <c r="BD445" s="166"/>
      <c r="BE445" s="166"/>
      <c r="BF445" s="166"/>
      <c r="BG445" s="167"/>
      <c r="BH445" s="7"/>
      <c r="BI445" s="7"/>
      <c r="BJ445" s="7"/>
      <c r="BK445" s="7"/>
      <c r="BL445" s="7"/>
      <c r="BM445" s="7"/>
      <c r="BN445" s="7"/>
      <c r="BO445" s="7"/>
      <c r="BP445" s="7"/>
      <c r="BQ445" s="7"/>
      <c r="BR445" s="7"/>
      <c r="BS445" s="7"/>
      <c r="BT445" s="7"/>
      <c r="BU445" s="7"/>
      <c r="BV445" s="7"/>
      <c r="BW445" s="7"/>
    </row>
    <row r="446" spans="1:75" s="2" customFormat="1" ht="14.25" thickBot="1">
      <c r="A446" s="7"/>
      <c r="B446" s="183"/>
      <c r="C446" s="134"/>
      <c r="D446" s="118"/>
      <c r="E446" s="118"/>
      <c r="F446" s="151"/>
      <c r="G446" s="152"/>
      <c r="H446" s="11"/>
      <c r="I446" s="11"/>
      <c r="J446" s="138"/>
      <c r="K446" s="139"/>
      <c r="L446" s="139"/>
      <c r="M446" s="140"/>
      <c r="N446" s="144"/>
      <c r="O446" s="122"/>
      <c r="P446" s="122"/>
      <c r="Q446" s="122"/>
      <c r="R446" s="120"/>
      <c r="S446" s="120"/>
      <c r="T446" s="122"/>
      <c r="U446" s="122"/>
      <c r="V446" s="120"/>
      <c r="W446" s="120"/>
      <c r="X446" s="122"/>
      <c r="Y446" s="122"/>
      <c r="Z446" s="125"/>
      <c r="AA446" s="126"/>
      <c r="AB446" s="7"/>
      <c r="AC446" s="163"/>
      <c r="AD446" s="164"/>
      <c r="AE446" s="164"/>
      <c r="AF446" s="164"/>
      <c r="AG446" s="164"/>
      <c r="AH446" s="164"/>
      <c r="AI446" s="164"/>
      <c r="AJ446" s="164"/>
      <c r="AK446" s="164"/>
      <c r="AL446" s="164"/>
      <c r="AM446" s="164"/>
      <c r="AN446" s="168"/>
      <c r="AO446" s="169"/>
      <c r="AP446" s="169"/>
      <c r="AQ446" s="169"/>
      <c r="AR446" s="169"/>
      <c r="AS446" s="169"/>
      <c r="AT446" s="169"/>
      <c r="AU446" s="169"/>
      <c r="AV446" s="169"/>
      <c r="AW446" s="169"/>
      <c r="AX446" s="169"/>
      <c r="AY446" s="169"/>
      <c r="AZ446" s="169"/>
      <c r="BA446" s="169"/>
      <c r="BB446" s="169"/>
      <c r="BC446" s="169"/>
      <c r="BD446" s="169"/>
      <c r="BE446" s="169"/>
      <c r="BF446" s="169"/>
      <c r="BG446" s="170"/>
      <c r="BH446" s="7"/>
      <c r="BI446" s="7"/>
      <c r="BJ446" s="7"/>
      <c r="BK446" s="7"/>
      <c r="BL446" s="7"/>
      <c r="BM446" s="7"/>
      <c r="BN446" s="7"/>
      <c r="BO446" s="7"/>
      <c r="BP446" s="7"/>
      <c r="BQ446" s="7"/>
      <c r="BR446" s="7"/>
      <c r="BS446" s="7"/>
      <c r="BT446" s="7"/>
      <c r="BU446" s="7"/>
      <c r="BV446" s="7"/>
      <c r="BW446" s="7"/>
    </row>
    <row r="447" spans="2:29" s="7" customFormat="1" ht="4.5" customHeight="1" thickBot="1">
      <c r="B447" s="183"/>
      <c r="Z447" s="12"/>
      <c r="AA447" s="12"/>
      <c r="AB447" s="12"/>
      <c r="AC447" s="12"/>
    </row>
    <row r="448" spans="1:75" s="2" customFormat="1" ht="13.5" customHeight="1">
      <c r="A448" s="7"/>
      <c r="B448" s="183"/>
      <c r="C448" s="127" t="s">
        <v>27</v>
      </c>
      <c r="D448" s="128"/>
      <c r="E448" s="128"/>
      <c r="F448" s="128"/>
      <c r="G448" s="128"/>
      <c r="H448" s="128"/>
      <c r="I448" s="128"/>
      <c r="J448" s="128"/>
      <c r="K448" s="129"/>
      <c r="L448" s="153"/>
      <c r="M448" s="154"/>
      <c r="N448" s="154"/>
      <c r="O448" s="154"/>
      <c r="P448" s="157" t="s">
        <v>13</v>
      </c>
      <c r="Q448" s="157"/>
      <c r="R448" s="154"/>
      <c r="S448" s="154"/>
      <c r="T448" s="157" t="s">
        <v>25</v>
      </c>
      <c r="U448" s="157"/>
      <c r="V448" s="154"/>
      <c r="W448" s="154"/>
      <c r="X448" s="157" t="s">
        <v>26</v>
      </c>
      <c r="Y448" s="159"/>
      <c r="Z448" s="7"/>
      <c r="AA448" s="7"/>
      <c r="AB448" s="7"/>
      <c r="AC448" s="7"/>
      <c r="AD448" s="7"/>
      <c r="AE448" s="7"/>
      <c r="AF448" s="113" t="s">
        <v>28</v>
      </c>
      <c r="AG448" s="114"/>
      <c r="AH448" s="114"/>
      <c r="AI448" s="114"/>
      <c r="AJ448" s="114"/>
      <c r="AK448" s="114"/>
      <c r="AL448" s="114"/>
      <c r="AM448" s="114"/>
      <c r="AN448" s="141"/>
      <c r="AO448" s="153"/>
      <c r="AP448" s="154"/>
      <c r="AQ448" s="154"/>
      <c r="AR448" s="157" t="s">
        <v>0</v>
      </c>
      <c r="AS448" s="154"/>
      <c r="AT448" s="154"/>
      <c r="AU448" s="154"/>
      <c r="AV448" s="154"/>
      <c r="AW448" s="157" t="s">
        <v>0</v>
      </c>
      <c r="AX448" s="154"/>
      <c r="AY448" s="154"/>
      <c r="AZ448" s="171"/>
      <c r="BA448" s="7"/>
      <c r="BB448" s="7"/>
      <c r="BC448" s="176" t="s">
        <v>69</v>
      </c>
      <c r="BD448" s="177"/>
      <c r="BE448" s="177"/>
      <c r="BF448" s="177"/>
      <c r="BG448" s="177"/>
      <c r="BH448" s="177"/>
      <c r="BI448" s="177"/>
      <c r="BJ448" s="177"/>
      <c r="BK448" s="177"/>
      <c r="BL448" s="177"/>
      <c r="BM448" s="178"/>
      <c r="BN448" s="188"/>
      <c r="BO448" s="166"/>
      <c r="BP448" s="166"/>
      <c r="BQ448" s="166"/>
      <c r="BR448" s="166"/>
      <c r="BS448" s="166"/>
      <c r="BT448" s="166"/>
      <c r="BU448" s="167"/>
      <c r="BV448" s="7"/>
      <c r="BW448" s="7"/>
    </row>
    <row r="449" spans="1:75" s="2" customFormat="1" ht="14.25" thickBot="1">
      <c r="A449" s="7"/>
      <c r="B449" s="184"/>
      <c r="C449" s="130"/>
      <c r="D449" s="131"/>
      <c r="E449" s="131"/>
      <c r="F449" s="131"/>
      <c r="G449" s="131"/>
      <c r="H449" s="131"/>
      <c r="I449" s="131"/>
      <c r="J449" s="131"/>
      <c r="K449" s="132"/>
      <c r="L449" s="155"/>
      <c r="M449" s="156"/>
      <c r="N449" s="156"/>
      <c r="O449" s="156"/>
      <c r="P449" s="158"/>
      <c r="Q449" s="158"/>
      <c r="R449" s="156"/>
      <c r="S449" s="156"/>
      <c r="T449" s="158"/>
      <c r="U449" s="158"/>
      <c r="V449" s="156"/>
      <c r="W449" s="156"/>
      <c r="X449" s="158"/>
      <c r="Y449" s="160"/>
      <c r="Z449" s="7"/>
      <c r="AA449" s="7"/>
      <c r="AB449" s="7"/>
      <c r="AC449" s="7"/>
      <c r="AD449" s="7"/>
      <c r="AE449" s="7"/>
      <c r="AF449" s="117"/>
      <c r="AG449" s="118"/>
      <c r="AH449" s="118"/>
      <c r="AI449" s="118"/>
      <c r="AJ449" s="118"/>
      <c r="AK449" s="118"/>
      <c r="AL449" s="118"/>
      <c r="AM449" s="118"/>
      <c r="AN449" s="142"/>
      <c r="AO449" s="155"/>
      <c r="AP449" s="156"/>
      <c r="AQ449" s="156"/>
      <c r="AR449" s="158"/>
      <c r="AS449" s="156"/>
      <c r="AT449" s="156"/>
      <c r="AU449" s="156"/>
      <c r="AV449" s="156"/>
      <c r="AW449" s="158"/>
      <c r="AX449" s="156"/>
      <c r="AY449" s="156"/>
      <c r="AZ449" s="172"/>
      <c r="BA449" s="7"/>
      <c r="BB449" s="7"/>
      <c r="BC449" s="179"/>
      <c r="BD449" s="180"/>
      <c r="BE449" s="180"/>
      <c r="BF449" s="180"/>
      <c r="BG449" s="180"/>
      <c r="BH449" s="180"/>
      <c r="BI449" s="180"/>
      <c r="BJ449" s="180"/>
      <c r="BK449" s="180"/>
      <c r="BL449" s="180"/>
      <c r="BM449" s="181"/>
      <c r="BN449" s="189"/>
      <c r="BO449" s="169"/>
      <c r="BP449" s="169"/>
      <c r="BQ449" s="169"/>
      <c r="BR449" s="169"/>
      <c r="BS449" s="169"/>
      <c r="BT449" s="169"/>
      <c r="BU449" s="170"/>
      <c r="BV449" s="7"/>
      <c r="BW449" s="7"/>
    </row>
    <row r="450" s="7" customFormat="1" ht="13.5" customHeight="1" thickBot="1"/>
    <row r="451" spans="1:75" s="2" customFormat="1" ht="13.5">
      <c r="A451" s="7"/>
      <c r="B451" s="182">
        <v>41</v>
      </c>
      <c r="C451" s="105" t="s">
        <v>5</v>
      </c>
      <c r="D451" s="105"/>
      <c r="E451" s="105"/>
      <c r="F451" s="105"/>
      <c r="G451" s="105"/>
      <c r="H451" s="105"/>
      <c r="I451" s="105"/>
      <c r="J451" s="105"/>
      <c r="K451" s="106"/>
      <c r="L451" s="111" t="s">
        <v>6</v>
      </c>
      <c r="M451" s="111"/>
      <c r="N451" s="111"/>
      <c r="O451" s="111"/>
      <c r="P451" s="111"/>
      <c r="Q451" s="111"/>
      <c r="R451" s="111"/>
      <c r="S451" s="111"/>
      <c r="T451" s="111"/>
      <c r="U451" s="111" t="s">
        <v>7</v>
      </c>
      <c r="V451" s="111"/>
      <c r="W451" s="111"/>
      <c r="X451" s="111"/>
      <c r="Y451" s="111"/>
      <c r="Z451" s="111"/>
      <c r="AA451" s="111"/>
      <c r="AB451" s="111"/>
      <c r="AC451" s="112"/>
      <c r="AD451" s="7"/>
      <c r="AE451" s="7"/>
      <c r="AF451" s="113" t="s">
        <v>8</v>
      </c>
      <c r="AG451" s="114"/>
      <c r="AH451" s="114"/>
      <c r="AI451" s="114"/>
      <c r="AJ451" s="114"/>
      <c r="AK451" s="114"/>
      <c r="AL451" s="114"/>
      <c r="AM451" s="114"/>
      <c r="AN451" s="114"/>
      <c r="AO451" s="111" t="s">
        <v>9</v>
      </c>
      <c r="AP451" s="111"/>
      <c r="AQ451" s="111"/>
      <c r="AR451" s="111"/>
      <c r="AS451" s="111"/>
      <c r="AT451" s="111"/>
      <c r="AU451" s="111"/>
      <c r="AV451" s="111"/>
      <c r="AW451" s="111"/>
      <c r="AX451" s="111" t="s">
        <v>10</v>
      </c>
      <c r="AY451" s="111"/>
      <c r="AZ451" s="111"/>
      <c r="BA451" s="111"/>
      <c r="BB451" s="111"/>
      <c r="BC451" s="111"/>
      <c r="BD451" s="111"/>
      <c r="BE451" s="111"/>
      <c r="BF451" s="112"/>
      <c r="BG451" s="7"/>
      <c r="BH451" s="7"/>
      <c r="BI451" s="185" t="s">
        <v>1387</v>
      </c>
      <c r="BJ451" s="186"/>
      <c r="BK451" s="186"/>
      <c r="BL451" s="186"/>
      <c r="BM451" s="186"/>
      <c r="BN451" s="186"/>
      <c r="BO451" s="186"/>
      <c r="BP451" s="186"/>
      <c r="BQ451" s="186"/>
      <c r="BR451" s="186"/>
      <c r="BS451" s="186"/>
      <c r="BT451" s="186"/>
      <c r="BU451" s="187"/>
      <c r="BV451" s="7"/>
      <c r="BW451" s="7"/>
    </row>
    <row r="452" spans="1:75" s="2" customFormat="1" ht="13.5">
      <c r="A452" s="7"/>
      <c r="B452" s="183"/>
      <c r="C452" s="107"/>
      <c r="D452" s="107"/>
      <c r="E452" s="107"/>
      <c r="F452" s="107"/>
      <c r="G452" s="107"/>
      <c r="H452" s="107"/>
      <c r="I452" s="107"/>
      <c r="J452" s="107"/>
      <c r="K452" s="108"/>
      <c r="L452" s="145"/>
      <c r="M452" s="145"/>
      <c r="N452" s="145"/>
      <c r="O452" s="145"/>
      <c r="P452" s="145"/>
      <c r="Q452" s="145"/>
      <c r="R452" s="145"/>
      <c r="S452" s="145"/>
      <c r="T452" s="145"/>
      <c r="U452" s="145"/>
      <c r="V452" s="145"/>
      <c r="W452" s="145"/>
      <c r="X452" s="145"/>
      <c r="Y452" s="145"/>
      <c r="Z452" s="145"/>
      <c r="AA452" s="145"/>
      <c r="AB452" s="145"/>
      <c r="AC452" s="147"/>
      <c r="AD452" s="7"/>
      <c r="AE452" s="7"/>
      <c r="AF452" s="115"/>
      <c r="AG452" s="116"/>
      <c r="AH452" s="116"/>
      <c r="AI452" s="116"/>
      <c r="AJ452" s="116"/>
      <c r="AK452" s="116"/>
      <c r="AL452" s="116"/>
      <c r="AM452" s="116"/>
      <c r="AN452" s="116"/>
      <c r="AO452" s="145"/>
      <c r="AP452" s="145"/>
      <c r="AQ452" s="145"/>
      <c r="AR452" s="145"/>
      <c r="AS452" s="145"/>
      <c r="AT452" s="145"/>
      <c r="AU452" s="145"/>
      <c r="AV452" s="145"/>
      <c r="AW452" s="145"/>
      <c r="AX452" s="145"/>
      <c r="AY452" s="145"/>
      <c r="AZ452" s="145"/>
      <c r="BA452" s="145"/>
      <c r="BB452" s="145"/>
      <c r="BC452" s="145"/>
      <c r="BD452" s="145"/>
      <c r="BE452" s="145"/>
      <c r="BF452" s="147"/>
      <c r="BG452" s="7"/>
      <c r="BH452" s="7"/>
      <c r="BI452" s="190"/>
      <c r="BJ452" s="191"/>
      <c r="BK452" s="191"/>
      <c r="BL452" s="191"/>
      <c r="BM452" s="191"/>
      <c r="BN452" s="191"/>
      <c r="BO452" s="191"/>
      <c r="BP452" s="191"/>
      <c r="BQ452" s="191"/>
      <c r="BR452" s="191"/>
      <c r="BS452" s="191"/>
      <c r="BT452" s="191"/>
      <c r="BU452" s="192"/>
      <c r="BV452" s="7"/>
      <c r="BW452" s="7"/>
    </row>
    <row r="453" spans="1:75" s="2" customFormat="1" ht="14.25" thickBot="1">
      <c r="A453" s="7"/>
      <c r="B453" s="183"/>
      <c r="C453" s="109"/>
      <c r="D453" s="109"/>
      <c r="E453" s="109"/>
      <c r="F453" s="109"/>
      <c r="G453" s="109"/>
      <c r="H453" s="109"/>
      <c r="I453" s="109"/>
      <c r="J453" s="109"/>
      <c r="K453" s="110"/>
      <c r="L453" s="146"/>
      <c r="M453" s="146"/>
      <c r="N453" s="146"/>
      <c r="O453" s="146"/>
      <c r="P453" s="146"/>
      <c r="Q453" s="146"/>
      <c r="R453" s="146"/>
      <c r="S453" s="146"/>
      <c r="T453" s="146"/>
      <c r="U453" s="146"/>
      <c r="V453" s="146"/>
      <c r="W453" s="146"/>
      <c r="X453" s="146"/>
      <c r="Y453" s="146"/>
      <c r="Z453" s="146"/>
      <c r="AA453" s="146"/>
      <c r="AB453" s="146"/>
      <c r="AC453" s="148"/>
      <c r="AD453" s="7"/>
      <c r="AE453" s="7"/>
      <c r="AF453" s="117"/>
      <c r="AG453" s="118"/>
      <c r="AH453" s="118"/>
      <c r="AI453" s="118"/>
      <c r="AJ453" s="118"/>
      <c r="AK453" s="118"/>
      <c r="AL453" s="118"/>
      <c r="AM453" s="118"/>
      <c r="AN453" s="118"/>
      <c r="AO453" s="146"/>
      <c r="AP453" s="146"/>
      <c r="AQ453" s="146"/>
      <c r="AR453" s="146"/>
      <c r="AS453" s="146"/>
      <c r="AT453" s="146"/>
      <c r="AU453" s="146"/>
      <c r="AV453" s="146"/>
      <c r="AW453" s="146"/>
      <c r="AX453" s="146"/>
      <c r="AY453" s="146"/>
      <c r="AZ453" s="146"/>
      <c r="BA453" s="146"/>
      <c r="BB453" s="146"/>
      <c r="BC453" s="146"/>
      <c r="BD453" s="146"/>
      <c r="BE453" s="146"/>
      <c r="BF453" s="148"/>
      <c r="BG453" s="7"/>
      <c r="BH453" s="7"/>
      <c r="BI453" s="193"/>
      <c r="BJ453" s="194"/>
      <c r="BK453" s="194"/>
      <c r="BL453" s="194"/>
      <c r="BM453" s="194"/>
      <c r="BN453" s="194"/>
      <c r="BO453" s="194"/>
      <c r="BP453" s="194"/>
      <c r="BQ453" s="194"/>
      <c r="BR453" s="194"/>
      <c r="BS453" s="194"/>
      <c r="BT453" s="194"/>
      <c r="BU453" s="195"/>
      <c r="BV453" s="7"/>
      <c r="BW453" s="7"/>
    </row>
    <row r="454" s="7" customFormat="1" ht="4.5" customHeight="1">
      <c r="B454" s="183"/>
    </row>
    <row r="455" s="7" customFormat="1" ht="4.5" customHeight="1" thickBot="1">
      <c r="B455" s="183"/>
    </row>
    <row r="456" spans="1:75" s="2" customFormat="1" ht="13.5" customHeight="1">
      <c r="A456" s="7"/>
      <c r="B456" s="183"/>
      <c r="C456" s="133" t="s">
        <v>11</v>
      </c>
      <c r="D456" s="114"/>
      <c r="E456" s="114"/>
      <c r="F456" s="149"/>
      <c r="G456" s="150"/>
      <c r="H456" s="11"/>
      <c r="I456" s="11"/>
      <c r="J456" s="135" t="s">
        <v>12</v>
      </c>
      <c r="K456" s="136"/>
      <c r="L456" s="136"/>
      <c r="M456" s="137"/>
      <c r="N456" s="143"/>
      <c r="O456" s="121"/>
      <c r="P456" s="121"/>
      <c r="Q456" s="121"/>
      <c r="R456" s="119" t="s">
        <v>13</v>
      </c>
      <c r="S456" s="119"/>
      <c r="T456" s="121"/>
      <c r="U456" s="121"/>
      <c r="V456" s="119" t="s">
        <v>14</v>
      </c>
      <c r="W456" s="119"/>
      <c r="X456" s="121"/>
      <c r="Y456" s="121"/>
      <c r="Z456" s="123" t="s">
        <v>15</v>
      </c>
      <c r="AA456" s="124"/>
      <c r="AB456" s="7"/>
      <c r="AC456" s="161" t="s">
        <v>24</v>
      </c>
      <c r="AD456" s="162"/>
      <c r="AE456" s="162"/>
      <c r="AF456" s="162"/>
      <c r="AG456" s="162"/>
      <c r="AH456" s="162"/>
      <c r="AI456" s="162"/>
      <c r="AJ456" s="162"/>
      <c r="AK456" s="162"/>
      <c r="AL456" s="162"/>
      <c r="AM456" s="162"/>
      <c r="AN456" s="165"/>
      <c r="AO456" s="166"/>
      <c r="AP456" s="166"/>
      <c r="AQ456" s="166"/>
      <c r="AR456" s="166"/>
      <c r="AS456" s="166"/>
      <c r="AT456" s="166"/>
      <c r="AU456" s="166"/>
      <c r="AV456" s="166"/>
      <c r="AW456" s="166"/>
      <c r="AX456" s="166"/>
      <c r="AY456" s="166"/>
      <c r="AZ456" s="166"/>
      <c r="BA456" s="166"/>
      <c r="BB456" s="166"/>
      <c r="BC456" s="166"/>
      <c r="BD456" s="166"/>
      <c r="BE456" s="166"/>
      <c r="BF456" s="166"/>
      <c r="BG456" s="167"/>
      <c r="BH456" s="7"/>
      <c r="BI456" s="7"/>
      <c r="BJ456" s="7"/>
      <c r="BK456" s="7"/>
      <c r="BL456" s="7"/>
      <c r="BM456" s="7"/>
      <c r="BN456" s="7"/>
      <c r="BO456" s="7"/>
      <c r="BP456" s="7"/>
      <c r="BQ456" s="7"/>
      <c r="BR456" s="7"/>
      <c r="BS456" s="7"/>
      <c r="BT456" s="7"/>
      <c r="BU456" s="7"/>
      <c r="BV456" s="7"/>
      <c r="BW456" s="7"/>
    </row>
    <row r="457" spans="1:75" s="2" customFormat="1" ht="14.25" thickBot="1">
      <c r="A457" s="7"/>
      <c r="B457" s="183"/>
      <c r="C457" s="134"/>
      <c r="D457" s="118"/>
      <c r="E457" s="118"/>
      <c r="F457" s="151"/>
      <c r="G457" s="152"/>
      <c r="H457" s="11"/>
      <c r="I457" s="11"/>
      <c r="J457" s="138"/>
      <c r="K457" s="139"/>
      <c r="L457" s="139"/>
      <c r="M457" s="140"/>
      <c r="N457" s="144"/>
      <c r="O457" s="122"/>
      <c r="P457" s="122"/>
      <c r="Q457" s="122"/>
      <c r="R457" s="120"/>
      <c r="S457" s="120"/>
      <c r="T457" s="122"/>
      <c r="U457" s="122"/>
      <c r="V457" s="120"/>
      <c r="W457" s="120"/>
      <c r="X457" s="122"/>
      <c r="Y457" s="122"/>
      <c r="Z457" s="125"/>
      <c r="AA457" s="126"/>
      <c r="AB457" s="7"/>
      <c r="AC457" s="163"/>
      <c r="AD457" s="164"/>
      <c r="AE457" s="164"/>
      <c r="AF457" s="164"/>
      <c r="AG457" s="164"/>
      <c r="AH457" s="164"/>
      <c r="AI457" s="164"/>
      <c r="AJ457" s="164"/>
      <c r="AK457" s="164"/>
      <c r="AL457" s="164"/>
      <c r="AM457" s="164"/>
      <c r="AN457" s="168"/>
      <c r="AO457" s="169"/>
      <c r="AP457" s="169"/>
      <c r="AQ457" s="169"/>
      <c r="AR457" s="169"/>
      <c r="AS457" s="169"/>
      <c r="AT457" s="169"/>
      <c r="AU457" s="169"/>
      <c r="AV457" s="169"/>
      <c r="AW457" s="169"/>
      <c r="AX457" s="169"/>
      <c r="AY457" s="169"/>
      <c r="AZ457" s="169"/>
      <c r="BA457" s="169"/>
      <c r="BB457" s="169"/>
      <c r="BC457" s="169"/>
      <c r="BD457" s="169"/>
      <c r="BE457" s="169"/>
      <c r="BF457" s="169"/>
      <c r="BG457" s="170"/>
      <c r="BH457" s="7"/>
      <c r="BI457" s="7"/>
      <c r="BJ457" s="7"/>
      <c r="BK457" s="7"/>
      <c r="BL457" s="7"/>
      <c r="BM457" s="7"/>
      <c r="BN457" s="7"/>
      <c r="BO457" s="7"/>
      <c r="BP457" s="7"/>
      <c r="BQ457" s="7"/>
      <c r="BR457" s="7"/>
      <c r="BS457" s="7"/>
      <c r="BT457" s="7"/>
      <c r="BU457" s="7"/>
      <c r="BV457" s="7"/>
      <c r="BW457" s="7"/>
    </row>
    <row r="458" spans="2:29" s="7" customFormat="1" ht="4.5" customHeight="1" thickBot="1">
      <c r="B458" s="183"/>
      <c r="Z458" s="12"/>
      <c r="AA458" s="12"/>
      <c r="AB458" s="12"/>
      <c r="AC458" s="12"/>
    </row>
    <row r="459" spans="1:75" s="2" customFormat="1" ht="13.5" customHeight="1">
      <c r="A459" s="7"/>
      <c r="B459" s="183"/>
      <c r="C459" s="127" t="s">
        <v>27</v>
      </c>
      <c r="D459" s="128"/>
      <c r="E459" s="128"/>
      <c r="F459" s="128"/>
      <c r="G459" s="128"/>
      <c r="H459" s="128"/>
      <c r="I459" s="128"/>
      <c r="J459" s="128"/>
      <c r="K459" s="129"/>
      <c r="L459" s="153"/>
      <c r="M459" s="154"/>
      <c r="N459" s="154"/>
      <c r="O459" s="154"/>
      <c r="P459" s="157" t="s">
        <v>13</v>
      </c>
      <c r="Q459" s="157"/>
      <c r="R459" s="154"/>
      <c r="S459" s="154"/>
      <c r="T459" s="157" t="s">
        <v>25</v>
      </c>
      <c r="U459" s="157"/>
      <c r="V459" s="154"/>
      <c r="W459" s="154"/>
      <c r="X459" s="157" t="s">
        <v>26</v>
      </c>
      <c r="Y459" s="159"/>
      <c r="Z459" s="7"/>
      <c r="AA459" s="7"/>
      <c r="AB459" s="7"/>
      <c r="AC459" s="7"/>
      <c r="AD459" s="7"/>
      <c r="AE459" s="7"/>
      <c r="AF459" s="113" t="s">
        <v>28</v>
      </c>
      <c r="AG459" s="114"/>
      <c r="AH459" s="114"/>
      <c r="AI459" s="114"/>
      <c r="AJ459" s="114"/>
      <c r="AK459" s="114"/>
      <c r="AL459" s="114"/>
      <c r="AM459" s="114"/>
      <c r="AN459" s="141"/>
      <c r="AO459" s="153"/>
      <c r="AP459" s="154"/>
      <c r="AQ459" s="154"/>
      <c r="AR459" s="157" t="s">
        <v>0</v>
      </c>
      <c r="AS459" s="154"/>
      <c r="AT459" s="154"/>
      <c r="AU459" s="154"/>
      <c r="AV459" s="154"/>
      <c r="AW459" s="157" t="s">
        <v>0</v>
      </c>
      <c r="AX459" s="154"/>
      <c r="AY459" s="154"/>
      <c r="AZ459" s="171"/>
      <c r="BA459" s="7"/>
      <c r="BB459" s="7"/>
      <c r="BC459" s="176" t="s">
        <v>69</v>
      </c>
      <c r="BD459" s="177"/>
      <c r="BE459" s="177"/>
      <c r="BF459" s="177"/>
      <c r="BG459" s="177"/>
      <c r="BH459" s="177"/>
      <c r="BI459" s="177"/>
      <c r="BJ459" s="177"/>
      <c r="BK459" s="177"/>
      <c r="BL459" s="177"/>
      <c r="BM459" s="178"/>
      <c r="BN459" s="188"/>
      <c r="BO459" s="166"/>
      <c r="BP459" s="166"/>
      <c r="BQ459" s="166"/>
      <c r="BR459" s="166"/>
      <c r="BS459" s="166"/>
      <c r="BT459" s="166"/>
      <c r="BU459" s="167"/>
      <c r="BV459" s="7"/>
      <c r="BW459" s="7"/>
    </row>
    <row r="460" spans="1:75" s="2" customFormat="1" ht="14.25" thickBot="1">
      <c r="A460" s="7"/>
      <c r="B460" s="184"/>
      <c r="C460" s="130"/>
      <c r="D460" s="131"/>
      <c r="E460" s="131"/>
      <c r="F460" s="131"/>
      <c r="G460" s="131"/>
      <c r="H460" s="131"/>
      <c r="I460" s="131"/>
      <c r="J460" s="131"/>
      <c r="K460" s="132"/>
      <c r="L460" s="155"/>
      <c r="M460" s="156"/>
      <c r="N460" s="156"/>
      <c r="O460" s="156"/>
      <c r="P460" s="158"/>
      <c r="Q460" s="158"/>
      <c r="R460" s="156"/>
      <c r="S460" s="156"/>
      <c r="T460" s="158"/>
      <c r="U460" s="158"/>
      <c r="V460" s="156"/>
      <c r="W460" s="156"/>
      <c r="X460" s="158"/>
      <c r="Y460" s="160"/>
      <c r="Z460" s="7"/>
      <c r="AA460" s="7"/>
      <c r="AB460" s="7"/>
      <c r="AC460" s="7"/>
      <c r="AD460" s="7"/>
      <c r="AE460" s="7"/>
      <c r="AF460" s="117"/>
      <c r="AG460" s="118"/>
      <c r="AH460" s="118"/>
      <c r="AI460" s="118"/>
      <c r="AJ460" s="118"/>
      <c r="AK460" s="118"/>
      <c r="AL460" s="118"/>
      <c r="AM460" s="118"/>
      <c r="AN460" s="142"/>
      <c r="AO460" s="155"/>
      <c r="AP460" s="156"/>
      <c r="AQ460" s="156"/>
      <c r="AR460" s="158"/>
      <c r="AS460" s="156"/>
      <c r="AT460" s="156"/>
      <c r="AU460" s="156"/>
      <c r="AV460" s="156"/>
      <c r="AW460" s="158"/>
      <c r="AX460" s="156"/>
      <c r="AY460" s="156"/>
      <c r="AZ460" s="172"/>
      <c r="BA460" s="7"/>
      <c r="BB460" s="7"/>
      <c r="BC460" s="179"/>
      <c r="BD460" s="180"/>
      <c r="BE460" s="180"/>
      <c r="BF460" s="180"/>
      <c r="BG460" s="180"/>
      <c r="BH460" s="180"/>
      <c r="BI460" s="180"/>
      <c r="BJ460" s="180"/>
      <c r="BK460" s="180"/>
      <c r="BL460" s="180"/>
      <c r="BM460" s="181"/>
      <c r="BN460" s="189"/>
      <c r="BO460" s="169"/>
      <c r="BP460" s="169"/>
      <c r="BQ460" s="169"/>
      <c r="BR460" s="169"/>
      <c r="BS460" s="169"/>
      <c r="BT460" s="169"/>
      <c r="BU460" s="170"/>
      <c r="BV460" s="7"/>
      <c r="BW460" s="7"/>
    </row>
    <row r="461" s="7" customFormat="1" ht="14.25" thickBot="1"/>
    <row r="462" spans="1:75" s="2" customFormat="1" ht="13.5">
      <c r="A462" s="7"/>
      <c r="B462" s="182">
        <v>42</v>
      </c>
      <c r="C462" s="105" t="s">
        <v>5</v>
      </c>
      <c r="D462" s="105"/>
      <c r="E462" s="105"/>
      <c r="F462" s="105"/>
      <c r="G462" s="105"/>
      <c r="H462" s="105"/>
      <c r="I462" s="105"/>
      <c r="J462" s="105"/>
      <c r="K462" s="106"/>
      <c r="L462" s="111" t="s">
        <v>6</v>
      </c>
      <c r="M462" s="111"/>
      <c r="N462" s="111"/>
      <c r="O462" s="111"/>
      <c r="P462" s="111"/>
      <c r="Q462" s="111"/>
      <c r="R462" s="111"/>
      <c r="S462" s="111"/>
      <c r="T462" s="111"/>
      <c r="U462" s="111" t="s">
        <v>7</v>
      </c>
      <c r="V462" s="111"/>
      <c r="W462" s="111"/>
      <c r="X462" s="111"/>
      <c r="Y462" s="111"/>
      <c r="Z462" s="111"/>
      <c r="AA462" s="111"/>
      <c r="AB462" s="111"/>
      <c r="AC462" s="112"/>
      <c r="AD462" s="7"/>
      <c r="AE462" s="7"/>
      <c r="AF462" s="113" t="s">
        <v>8</v>
      </c>
      <c r="AG462" s="114"/>
      <c r="AH462" s="114"/>
      <c r="AI462" s="114"/>
      <c r="AJ462" s="114"/>
      <c r="AK462" s="114"/>
      <c r="AL462" s="114"/>
      <c r="AM462" s="114"/>
      <c r="AN462" s="114"/>
      <c r="AO462" s="111" t="s">
        <v>9</v>
      </c>
      <c r="AP462" s="111"/>
      <c r="AQ462" s="111"/>
      <c r="AR462" s="111"/>
      <c r="AS462" s="111"/>
      <c r="AT462" s="111"/>
      <c r="AU462" s="111"/>
      <c r="AV462" s="111"/>
      <c r="AW462" s="111"/>
      <c r="AX462" s="111" t="s">
        <v>10</v>
      </c>
      <c r="AY462" s="111"/>
      <c r="AZ462" s="111"/>
      <c r="BA462" s="111"/>
      <c r="BB462" s="111"/>
      <c r="BC462" s="111"/>
      <c r="BD462" s="111"/>
      <c r="BE462" s="111"/>
      <c r="BF462" s="112"/>
      <c r="BG462" s="7"/>
      <c r="BH462" s="7"/>
      <c r="BI462" s="185" t="s">
        <v>1387</v>
      </c>
      <c r="BJ462" s="186"/>
      <c r="BK462" s="186"/>
      <c r="BL462" s="186"/>
      <c r="BM462" s="186"/>
      <c r="BN462" s="186"/>
      <c r="BO462" s="186"/>
      <c r="BP462" s="186"/>
      <c r="BQ462" s="186"/>
      <c r="BR462" s="186"/>
      <c r="BS462" s="186"/>
      <c r="BT462" s="186"/>
      <c r="BU462" s="187"/>
      <c r="BV462" s="7"/>
      <c r="BW462" s="7"/>
    </row>
    <row r="463" spans="1:75" s="2" customFormat="1" ht="13.5">
      <c r="A463" s="7"/>
      <c r="B463" s="183"/>
      <c r="C463" s="107"/>
      <c r="D463" s="107"/>
      <c r="E463" s="107"/>
      <c r="F463" s="107"/>
      <c r="G463" s="107"/>
      <c r="H463" s="107"/>
      <c r="I463" s="107"/>
      <c r="J463" s="107"/>
      <c r="K463" s="108"/>
      <c r="L463" s="145"/>
      <c r="M463" s="145"/>
      <c r="N463" s="145"/>
      <c r="O463" s="145"/>
      <c r="P463" s="145"/>
      <c r="Q463" s="145"/>
      <c r="R463" s="145"/>
      <c r="S463" s="145"/>
      <c r="T463" s="145"/>
      <c r="U463" s="145"/>
      <c r="V463" s="145"/>
      <c r="W463" s="145"/>
      <c r="X463" s="145"/>
      <c r="Y463" s="145"/>
      <c r="Z463" s="145"/>
      <c r="AA463" s="145"/>
      <c r="AB463" s="145"/>
      <c r="AC463" s="147"/>
      <c r="AD463" s="7"/>
      <c r="AE463" s="7"/>
      <c r="AF463" s="115"/>
      <c r="AG463" s="116"/>
      <c r="AH463" s="116"/>
      <c r="AI463" s="116"/>
      <c r="AJ463" s="116"/>
      <c r="AK463" s="116"/>
      <c r="AL463" s="116"/>
      <c r="AM463" s="116"/>
      <c r="AN463" s="116"/>
      <c r="AO463" s="145"/>
      <c r="AP463" s="145"/>
      <c r="AQ463" s="145"/>
      <c r="AR463" s="145"/>
      <c r="AS463" s="145"/>
      <c r="AT463" s="145"/>
      <c r="AU463" s="145"/>
      <c r="AV463" s="145"/>
      <c r="AW463" s="145"/>
      <c r="AX463" s="145"/>
      <c r="AY463" s="145"/>
      <c r="AZ463" s="145"/>
      <c r="BA463" s="145"/>
      <c r="BB463" s="145"/>
      <c r="BC463" s="145"/>
      <c r="BD463" s="145"/>
      <c r="BE463" s="145"/>
      <c r="BF463" s="147"/>
      <c r="BG463" s="7"/>
      <c r="BH463" s="7"/>
      <c r="BI463" s="190"/>
      <c r="BJ463" s="191"/>
      <c r="BK463" s="191"/>
      <c r="BL463" s="191"/>
      <c r="BM463" s="191"/>
      <c r="BN463" s="191"/>
      <c r="BO463" s="191"/>
      <c r="BP463" s="191"/>
      <c r="BQ463" s="191"/>
      <c r="BR463" s="191"/>
      <c r="BS463" s="191"/>
      <c r="BT463" s="191"/>
      <c r="BU463" s="192"/>
      <c r="BV463" s="7"/>
      <c r="BW463" s="7"/>
    </row>
    <row r="464" spans="1:75" s="2" customFormat="1" ht="14.25" thickBot="1">
      <c r="A464" s="7"/>
      <c r="B464" s="183"/>
      <c r="C464" s="109"/>
      <c r="D464" s="109"/>
      <c r="E464" s="109"/>
      <c r="F464" s="109"/>
      <c r="G464" s="109"/>
      <c r="H464" s="109"/>
      <c r="I464" s="109"/>
      <c r="J464" s="109"/>
      <c r="K464" s="110"/>
      <c r="L464" s="146"/>
      <c r="M464" s="146"/>
      <c r="N464" s="146"/>
      <c r="O464" s="146"/>
      <c r="P464" s="146"/>
      <c r="Q464" s="146"/>
      <c r="R464" s="146"/>
      <c r="S464" s="146"/>
      <c r="T464" s="146"/>
      <c r="U464" s="146"/>
      <c r="V464" s="146"/>
      <c r="W464" s="146"/>
      <c r="X464" s="146"/>
      <c r="Y464" s="146"/>
      <c r="Z464" s="146"/>
      <c r="AA464" s="146"/>
      <c r="AB464" s="146"/>
      <c r="AC464" s="148"/>
      <c r="AD464" s="7"/>
      <c r="AE464" s="7"/>
      <c r="AF464" s="117"/>
      <c r="AG464" s="118"/>
      <c r="AH464" s="118"/>
      <c r="AI464" s="118"/>
      <c r="AJ464" s="118"/>
      <c r="AK464" s="118"/>
      <c r="AL464" s="118"/>
      <c r="AM464" s="118"/>
      <c r="AN464" s="118"/>
      <c r="AO464" s="146"/>
      <c r="AP464" s="146"/>
      <c r="AQ464" s="146"/>
      <c r="AR464" s="146"/>
      <c r="AS464" s="146"/>
      <c r="AT464" s="146"/>
      <c r="AU464" s="146"/>
      <c r="AV464" s="146"/>
      <c r="AW464" s="146"/>
      <c r="AX464" s="146"/>
      <c r="AY464" s="146"/>
      <c r="AZ464" s="146"/>
      <c r="BA464" s="146"/>
      <c r="BB464" s="146"/>
      <c r="BC464" s="146"/>
      <c r="BD464" s="146"/>
      <c r="BE464" s="146"/>
      <c r="BF464" s="148"/>
      <c r="BG464" s="7"/>
      <c r="BH464" s="7"/>
      <c r="BI464" s="193"/>
      <c r="BJ464" s="194"/>
      <c r="BK464" s="194"/>
      <c r="BL464" s="194"/>
      <c r="BM464" s="194"/>
      <c r="BN464" s="194"/>
      <c r="BO464" s="194"/>
      <c r="BP464" s="194"/>
      <c r="BQ464" s="194"/>
      <c r="BR464" s="194"/>
      <c r="BS464" s="194"/>
      <c r="BT464" s="194"/>
      <c r="BU464" s="195"/>
      <c r="BV464" s="7"/>
      <c r="BW464" s="7"/>
    </row>
    <row r="465" s="7" customFormat="1" ht="4.5" customHeight="1">
      <c r="B465" s="183"/>
    </row>
    <row r="466" s="7" customFormat="1" ht="4.5" customHeight="1" thickBot="1">
      <c r="B466" s="183"/>
    </row>
    <row r="467" spans="1:75" s="2" customFormat="1" ht="13.5" customHeight="1">
      <c r="A467" s="7"/>
      <c r="B467" s="183"/>
      <c r="C467" s="133" t="s">
        <v>11</v>
      </c>
      <c r="D467" s="114"/>
      <c r="E467" s="114"/>
      <c r="F467" s="149"/>
      <c r="G467" s="150"/>
      <c r="H467" s="11"/>
      <c r="I467" s="11"/>
      <c r="J467" s="135" t="s">
        <v>12</v>
      </c>
      <c r="K467" s="136"/>
      <c r="L467" s="136"/>
      <c r="M467" s="137"/>
      <c r="N467" s="143"/>
      <c r="O467" s="121"/>
      <c r="P467" s="121"/>
      <c r="Q467" s="121"/>
      <c r="R467" s="119" t="s">
        <v>13</v>
      </c>
      <c r="S467" s="119"/>
      <c r="T467" s="121"/>
      <c r="U467" s="121"/>
      <c r="V467" s="119" t="s">
        <v>14</v>
      </c>
      <c r="W467" s="119"/>
      <c r="X467" s="121"/>
      <c r="Y467" s="121"/>
      <c r="Z467" s="123" t="s">
        <v>15</v>
      </c>
      <c r="AA467" s="124"/>
      <c r="AB467" s="7"/>
      <c r="AC467" s="161" t="s">
        <v>24</v>
      </c>
      <c r="AD467" s="162"/>
      <c r="AE467" s="162"/>
      <c r="AF467" s="162"/>
      <c r="AG467" s="162"/>
      <c r="AH467" s="162"/>
      <c r="AI467" s="162"/>
      <c r="AJ467" s="162"/>
      <c r="AK467" s="162"/>
      <c r="AL467" s="162"/>
      <c r="AM467" s="162"/>
      <c r="AN467" s="165"/>
      <c r="AO467" s="166"/>
      <c r="AP467" s="166"/>
      <c r="AQ467" s="166"/>
      <c r="AR467" s="166"/>
      <c r="AS467" s="166"/>
      <c r="AT467" s="166"/>
      <c r="AU467" s="166"/>
      <c r="AV467" s="166"/>
      <c r="AW467" s="166"/>
      <c r="AX467" s="166"/>
      <c r="AY467" s="166"/>
      <c r="AZ467" s="166"/>
      <c r="BA467" s="166"/>
      <c r="BB467" s="166"/>
      <c r="BC467" s="166"/>
      <c r="BD467" s="166"/>
      <c r="BE467" s="166"/>
      <c r="BF467" s="166"/>
      <c r="BG467" s="167"/>
      <c r="BH467" s="7"/>
      <c r="BI467" s="7"/>
      <c r="BJ467" s="7"/>
      <c r="BK467" s="7"/>
      <c r="BL467" s="7"/>
      <c r="BM467" s="7"/>
      <c r="BN467" s="7"/>
      <c r="BO467" s="7"/>
      <c r="BP467" s="7"/>
      <c r="BQ467" s="7"/>
      <c r="BR467" s="7"/>
      <c r="BS467" s="7"/>
      <c r="BT467" s="7"/>
      <c r="BU467" s="7"/>
      <c r="BV467" s="7"/>
      <c r="BW467" s="7"/>
    </row>
    <row r="468" spans="1:75" s="2" customFormat="1" ht="14.25" thickBot="1">
      <c r="A468" s="7"/>
      <c r="B468" s="183"/>
      <c r="C468" s="134"/>
      <c r="D468" s="118"/>
      <c r="E468" s="118"/>
      <c r="F468" s="151"/>
      <c r="G468" s="152"/>
      <c r="H468" s="11"/>
      <c r="I468" s="11"/>
      <c r="J468" s="138"/>
      <c r="K468" s="139"/>
      <c r="L468" s="139"/>
      <c r="M468" s="140"/>
      <c r="N468" s="144"/>
      <c r="O468" s="122"/>
      <c r="P468" s="122"/>
      <c r="Q468" s="122"/>
      <c r="R468" s="120"/>
      <c r="S468" s="120"/>
      <c r="T468" s="122"/>
      <c r="U468" s="122"/>
      <c r="V468" s="120"/>
      <c r="W468" s="120"/>
      <c r="X468" s="122"/>
      <c r="Y468" s="122"/>
      <c r="Z468" s="125"/>
      <c r="AA468" s="126"/>
      <c r="AB468" s="7"/>
      <c r="AC468" s="163"/>
      <c r="AD468" s="164"/>
      <c r="AE468" s="164"/>
      <c r="AF468" s="164"/>
      <c r="AG468" s="164"/>
      <c r="AH468" s="164"/>
      <c r="AI468" s="164"/>
      <c r="AJ468" s="164"/>
      <c r="AK468" s="164"/>
      <c r="AL468" s="164"/>
      <c r="AM468" s="164"/>
      <c r="AN468" s="168"/>
      <c r="AO468" s="169"/>
      <c r="AP468" s="169"/>
      <c r="AQ468" s="169"/>
      <c r="AR468" s="169"/>
      <c r="AS468" s="169"/>
      <c r="AT468" s="169"/>
      <c r="AU468" s="169"/>
      <c r="AV468" s="169"/>
      <c r="AW468" s="169"/>
      <c r="AX468" s="169"/>
      <c r="AY468" s="169"/>
      <c r="AZ468" s="169"/>
      <c r="BA468" s="169"/>
      <c r="BB468" s="169"/>
      <c r="BC468" s="169"/>
      <c r="BD468" s="169"/>
      <c r="BE468" s="169"/>
      <c r="BF468" s="169"/>
      <c r="BG468" s="170"/>
      <c r="BH468" s="7"/>
      <c r="BI468" s="7"/>
      <c r="BJ468" s="7"/>
      <c r="BK468" s="7"/>
      <c r="BL468" s="7"/>
      <c r="BM468" s="7"/>
      <c r="BN468" s="7"/>
      <c r="BO468" s="7"/>
      <c r="BP468" s="7"/>
      <c r="BQ468" s="7"/>
      <c r="BR468" s="7"/>
      <c r="BS468" s="7"/>
      <c r="BT468" s="7"/>
      <c r="BU468" s="7"/>
      <c r="BV468" s="7"/>
      <c r="BW468" s="7"/>
    </row>
    <row r="469" spans="2:29" s="7" customFormat="1" ht="4.5" customHeight="1" thickBot="1">
      <c r="B469" s="183"/>
      <c r="Z469" s="12"/>
      <c r="AA469" s="12"/>
      <c r="AB469" s="12"/>
      <c r="AC469" s="12"/>
    </row>
    <row r="470" spans="1:75" s="2" customFormat="1" ht="13.5" customHeight="1">
      <c r="A470" s="7"/>
      <c r="B470" s="183"/>
      <c r="C470" s="127" t="s">
        <v>27</v>
      </c>
      <c r="D470" s="128"/>
      <c r="E470" s="128"/>
      <c r="F470" s="128"/>
      <c r="G470" s="128"/>
      <c r="H470" s="128"/>
      <c r="I470" s="128"/>
      <c r="J470" s="128"/>
      <c r="K470" s="129"/>
      <c r="L470" s="153"/>
      <c r="M470" s="154"/>
      <c r="N470" s="154"/>
      <c r="O470" s="154"/>
      <c r="P470" s="157" t="s">
        <v>13</v>
      </c>
      <c r="Q470" s="157"/>
      <c r="R470" s="154"/>
      <c r="S470" s="154"/>
      <c r="T470" s="157" t="s">
        <v>25</v>
      </c>
      <c r="U470" s="157"/>
      <c r="V470" s="154"/>
      <c r="W470" s="154"/>
      <c r="X470" s="157" t="s">
        <v>26</v>
      </c>
      <c r="Y470" s="159"/>
      <c r="Z470" s="7"/>
      <c r="AA470" s="7"/>
      <c r="AB470" s="7"/>
      <c r="AC470" s="7"/>
      <c r="AD470" s="7"/>
      <c r="AE470" s="7"/>
      <c r="AF470" s="113" t="s">
        <v>28</v>
      </c>
      <c r="AG470" s="114"/>
      <c r="AH470" s="114"/>
      <c r="AI470" s="114"/>
      <c r="AJ470" s="114"/>
      <c r="AK470" s="114"/>
      <c r="AL470" s="114"/>
      <c r="AM470" s="114"/>
      <c r="AN470" s="141"/>
      <c r="AO470" s="153"/>
      <c r="AP470" s="154"/>
      <c r="AQ470" s="154"/>
      <c r="AR470" s="157" t="s">
        <v>0</v>
      </c>
      <c r="AS470" s="154"/>
      <c r="AT470" s="154"/>
      <c r="AU470" s="154"/>
      <c r="AV470" s="154"/>
      <c r="AW470" s="157" t="s">
        <v>0</v>
      </c>
      <c r="AX470" s="154"/>
      <c r="AY470" s="154"/>
      <c r="AZ470" s="171"/>
      <c r="BA470" s="7"/>
      <c r="BB470" s="7"/>
      <c r="BC470" s="176" t="s">
        <v>69</v>
      </c>
      <c r="BD470" s="177"/>
      <c r="BE470" s="177"/>
      <c r="BF470" s="177"/>
      <c r="BG470" s="177"/>
      <c r="BH470" s="177"/>
      <c r="BI470" s="177"/>
      <c r="BJ470" s="177"/>
      <c r="BK470" s="177"/>
      <c r="BL470" s="177"/>
      <c r="BM470" s="178"/>
      <c r="BN470" s="188"/>
      <c r="BO470" s="166"/>
      <c r="BP470" s="166"/>
      <c r="BQ470" s="166"/>
      <c r="BR470" s="166"/>
      <c r="BS470" s="166"/>
      <c r="BT470" s="166"/>
      <c r="BU470" s="167"/>
      <c r="BV470" s="7"/>
      <c r="BW470" s="7"/>
    </row>
    <row r="471" spans="1:75" s="2" customFormat="1" ht="14.25" thickBot="1">
      <c r="A471" s="7"/>
      <c r="B471" s="184"/>
      <c r="C471" s="130"/>
      <c r="D471" s="131"/>
      <c r="E471" s="131"/>
      <c r="F471" s="131"/>
      <c r="G471" s="131"/>
      <c r="H471" s="131"/>
      <c r="I471" s="131"/>
      <c r="J471" s="131"/>
      <c r="K471" s="132"/>
      <c r="L471" s="155"/>
      <c r="M471" s="156"/>
      <c r="N471" s="156"/>
      <c r="O471" s="156"/>
      <c r="P471" s="158"/>
      <c r="Q471" s="158"/>
      <c r="R471" s="156"/>
      <c r="S471" s="156"/>
      <c r="T471" s="158"/>
      <c r="U471" s="158"/>
      <c r="V471" s="156"/>
      <c r="W471" s="156"/>
      <c r="X471" s="158"/>
      <c r="Y471" s="160"/>
      <c r="Z471" s="7"/>
      <c r="AA471" s="7"/>
      <c r="AB471" s="7"/>
      <c r="AC471" s="7"/>
      <c r="AD471" s="7"/>
      <c r="AE471" s="7"/>
      <c r="AF471" s="117"/>
      <c r="AG471" s="118"/>
      <c r="AH471" s="118"/>
      <c r="AI471" s="118"/>
      <c r="AJ471" s="118"/>
      <c r="AK471" s="118"/>
      <c r="AL471" s="118"/>
      <c r="AM471" s="118"/>
      <c r="AN471" s="142"/>
      <c r="AO471" s="155"/>
      <c r="AP471" s="156"/>
      <c r="AQ471" s="156"/>
      <c r="AR471" s="158"/>
      <c r="AS471" s="156"/>
      <c r="AT471" s="156"/>
      <c r="AU471" s="156"/>
      <c r="AV471" s="156"/>
      <c r="AW471" s="158"/>
      <c r="AX471" s="156"/>
      <c r="AY471" s="156"/>
      <c r="AZ471" s="172"/>
      <c r="BA471" s="7"/>
      <c r="BB471" s="7"/>
      <c r="BC471" s="179"/>
      <c r="BD471" s="180"/>
      <c r="BE471" s="180"/>
      <c r="BF471" s="180"/>
      <c r="BG471" s="180"/>
      <c r="BH471" s="180"/>
      <c r="BI471" s="180"/>
      <c r="BJ471" s="180"/>
      <c r="BK471" s="180"/>
      <c r="BL471" s="180"/>
      <c r="BM471" s="181"/>
      <c r="BN471" s="189"/>
      <c r="BO471" s="169"/>
      <c r="BP471" s="169"/>
      <c r="BQ471" s="169"/>
      <c r="BR471" s="169"/>
      <c r="BS471" s="169"/>
      <c r="BT471" s="169"/>
      <c r="BU471" s="170"/>
      <c r="BV471" s="7"/>
      <c r="BW471" s="7"/>
    </row>
    <row r="472" s="7" customFormat="1" ht="14.25" thickBot="1"/>
    <row r="473" spans="1:75" s="2" customFormat="1" ht="13.5">
      <c r="A473" s="7"/>
      <c r="B473" s="182">
        <v>43</v>
      </c>
      <c r="C473" s="105" t="s">
        <v>5</v>
      </c>
      <c r="D473" s="105"/>
      <c r="E473" s="105"/>
      <c r="F473" s="105"/>
      <c r="G473" s="105"/>
      <c r="H473" s="105"/>
      <c r="I473" s="105"/>
      <c r="J473" s="105"/>
      <c r="K473" s="106"/>
      <c r="L473" s="111" t="s">
        <v>6</v>
      </c>
      <c r="M473" s="111"/>
      <c r="N473" s="111"/>
      <c r="O473" s="111"/>
      <c r="P473" s="111"/>
      <c r="Q473" s="111"/>
      <c r="R473" s="111"/>
      <c r="S473" s="111"/>
      <c r="T473" s="111"/>
      <c r="U473" s="111" t="s">
        <v>7</v>
      </c>
      <c r="V473" s="111"/>
      <c r="W473" s="111"/>
      <c r="X473" s="111"/>
      <c r="Y473" s="111"/>
      <c r="Z473" s="111"/>
      <c r="AA473" s="111"/>
      <c r="AB473" s="111"/>
      <c r="AC473" s="112"/>
      <c r="AD473" s="7"/>
      <c r="AE473" s="7"/>
      <c r="AF473" s="113" t="s">
        <v>8</v>
      </c>
      <c r="AG473" s="114"/>
      <c r="AH473" s="114"/>
      <c r="AI473" s="114"/>
      <c r="AJ473" s="114"/>
      <c r="AK473" s="114"/>
      <c r="AL473" s="114"/>
      <c r="AM473" s="114"/>
      <c r="AN473" s="114"/>
      <c r="AO473" s="111" t="s">
        <v>9</v>
      </c>
      <c r="AP473" s="111"/>
      <c r="AQ473" s="111"/>
      <c r="AR473" s="111"/>
      <c r="AS473" s="111"/>
      <c r="AT473" s="111"/>
      <c r="AU473" s="111"/>
      <c r="AV473" s="111"/>
      <c r="AW473" s="111"/>
      <c r="AX473" s="111" t="s">
        <v>10</v>
      </c>
      <c r="AY473" s="111"/>
      <c r="AZ473" s="111"/>
      <c r="BA473" s="111"/>
      <c r="BB473" s="111"/>
      <c r="BC473" s="111"/>
      <c r="BD473" s="111"/>
      <c r="BE473" s="111"/>
      <c r="BF473" s="112"/>
      <c r="BG473" s="7"/>
      <c r="BH473" s="7"/>
      <c r="BI473" s="185" t="s">
        <v>1387</v>
      </c>
      <c r="BJ473" s="186"/>
      <c r="BK473" s="186"/>
      <c r="BL473" s="186"/>
      <c r="BM473" s="186"/>
      <c r="BN473" s="186"/>
      <c r="BO473" s="186"/>
      <c r="BP473" s="186"/>
      <c r="BQ473" s="186"/>
      <c r="BR473" s="186"/>
      <c r="BS473" s="186"/>
      <c r="BT473" s="186"/>
      <c r="BU473" s="187"/>
      <c r="BV473" s="7"/>
      <c r="BW473" s="7"/>
    </row>
    <row r="474" spans="1:75" s="2" customFormat="1" ht="13.5">
      <c r="A474" s="7"/>
      <c r="B474" s="183"/>
      <c r="C474" s="107"/>
      <c r="D474" s="107"/>
      <c r="E474" s="107"/>
      <c r="F474" s="107"/>
      <c r="G474" s="107"/>
      <c r="H474" s="107"/>
      <c r="I474" s="107"/>
      <c r="J474" s="107"/>
      <c r="K474" s="108"/>
      <c r="L474" s="145"/>
      <c r="M474" s="145"/>
      <c r="N474" s="145"/>
      <c r="O474" s="145"/>
      <c r="P474" s="145"/>
      <c r="Q474" s="145"/>
      <c r="R474" s="145"/>
      <c r="S474" s="145"/>
      <c r="T474" s="145"/>
      <c r="U474" s="145"/>
      <c r="V474" s="145"/>
      <c r="W474" s="145"/>
      <c r="X474" s="145"/>
      <c r="Y474" s="145"/>
      <c r="Z474" s="145"/>
      <c r="AA474" s="145"/>
      <c r="AB474" s="145"/>
      <c r="AC474" s="147"/>
      <c r="AD474" s="7"/>
      <c r="AE474" s="7"/>
      <c r="AF474" s="115"/>
      <c r="AG474" s="116"/>
      <c r="AH474" s="116"/>
      <c r="AI474" s="116"/>
      <c r="AJ474" s="116"/>
      <c r="AK474" s="116"/>
      <c r="AL474" s="116"/>
      <c r="AM474" s="116"/>
      <c r="AN474" s="116"/>
      <c r="AO474" s="145"/>
      <c r="AP474" s="145"/>
      <c r="AQ474" s="145"/>
      <c r="AR474" s="145"/>
      <c r="AS474" s="145"/>
      <c r="AT474" s="145"/>
      <c r="AU474" s="145"/>
      <c r="AV474" s="145"/>
      <c r="AW474" s="145"/>
      <c r="AX474" s="145"/>
      <c r="AY474" s="145"/>
      <c r="AZ474" s="145"/>
      <c r="BA474" s="145"/>
      <c r="BB474" s="145"/>
      <c r="BC474" s="145"/>
      <c r="BD474" s="145"/>
      <c r="BE474" s="145"/>
      <c r="BF474" s="147"/>
      <c r="BG474" s="7"/>
      <c r="BH474" s="7"/>
      <c r="BI474" s="190"/>
      <c r="BJ474" s="191"/>
      <c r="BK474" s="191"/>
      <c r="BL474" s="191"/>
      <c r="BM474" s="191"/>
      <c r="BN474" s="191"/>
      <c r="BO474" s="191"/>
      <c r="BP474" s="191"/>
      <c r="BQ474" s="191"/>
      <c r="BR474" s="191"/>
      <c r="BS474" s="191"/>
      <c r="BT474" s="191"/>
      <c r="BU474" s="192"/>
      <c r="BV474" s="7"/>
      <c r="BW474" s="7"/>
    </row>
    <row r="475" spans="1:75" s="2" customFormat="1" ht="14.25" thickBot="1">
      <c r="A475" s="7"/>
      <c r="B475" s="183"/>
      <c r="C475" s="109"/>
      <c r="D475" s="109"/>
      <c r="E475" s="109"/>
      <c r="F475" s="109"/>
      <c r="G475" s="109"/>
      <c r="H475" s="109"/>
      <c r="I475" s="109"/>
      <c r="J475" s="109"/>
      <c r="K475" s="110"/>
      <c r="L475" s="146"/>
      <c r="M475" s="146"/>
      <c r="N475" s="146"/>
      <c r="O475" s="146"/>
      <c r="P475" s="146"/>
      <c r="Q475" s="146"/>
      <c r="R475" s="146"/>
      <c r="S475" s="146"/>
      <c r="T475" s="146"/>
      <c r="U475" s="146"/>
      <c r="V475" s="146"/>
      <c r="W475" s="146"/>
      <c r="X475" s="146"/>
      <c r="Y475" s="146"/>
      <c r="Z475" s="146"/>
      <c r="AA475" s="146"/>
      <c r="AB475" s="146"/>
      <c r="AC475" s="148"/>
      <c r="AD475" s="7"/>
      <c r="AE475" s="7"/>
      <c r="AF475" s="117"/>
      <c r="AG475" s="118"/>
      <c r="AH475" s="118"/>
      <c r="AI475" s="118"/>
      <c r="AJ475" s="118"/>
      <c r="AK475" s="118"/>
      <c r="AL475" s="118"/>
      <c r="AM475" s="118"/>
      <c r="AN475" s="118"/>
      <c r="AO475" s="146"/>
      <c r="AP475" s="146"/>
      <c r="AQ475" s="146"/>
      <c r="AR475" s="146"/>
      <c r="AS475" s="146"/>
      <c r="AT475" s="146"/>
      <c r="AU475" s="146"/>
      <c r="AV475" s="146"/>
      <c r="AW475" s="146"/>
      <c r="AX475" s="146"/>
      <c r="AY475" s="146"/>
      <c r="AZ475" s="146"/>
      <c r="BA475" s="146"/>
      <c r="BB475" s="146"/>
      <c r="BC475" s="146"/>
      <c r="BD475" s="146"/>
      <c r="BE475" s="146"/>
      <c r="BF475" s="148"/>
      <c r="BG475" s="7"/>
      <c r="BH475" s="7"/>
      <c r="BI475" s="193"/>
      <c r="BJ475" s="194"/>
      <c r="BK475" s="194"/>
      <c r="BL475" s="194"/>
      <c r="BM475" s="194"/>
      <c r="BN475" s="194"/>
      <c r="BO475" s="194"/>
      <c r="BP475" s="194"/>
      <c r="BQ475" s="194"/>
      <c r="BR475" s="194"/>
      <c r="BS475" s="194"/>
      <c r="BT475" s="194"/>
      <c r="BU475" s="195"/>
      <c r="BV475" s="7"/>
      <c r="BW475" s="7"/>
    </row>
    <row r="476" s="7" customFormat="1" ht="4.5" customHeight="1">
      <c r="B476" s="183"/>
    </row>
    <row r="477" s="7" customFormat="1" ht="4.5" customHeight="1" thickBot="1">
      <c r="B477" s="183"/>
    </row>
    <row r="478" spans="1:75" s="2" customFormat="1" ht="13.5" customHeight="1">
      <c r="A478" s="7"/>
      <c r="B478" s="183"/>
      <c r="C478" s="133" t="s">
        <v>11</v>
      </c>
      <c r="D478" s="114"/>
      <c r="E478" s="114"/>
      <c r="F478" s="149"/>
      <c r="G478" s="150"/>
      <c r="H478" s="11"/>
      <c r="I478" s="11"/>
      <c r="J478" s="135" t="s">
        <v>12</v>
      </c>
      <c r="K478" s="136"/>
      <c r="L478" s="136"/>
      <c r="M478" s="137"/>
      <c r="N478" s="143"/>
      <c r="O478" s="121"/>
      <c r="P478" s="121"/>
      <c r="Q478" s="121"/>
      <c r="R478" s="119" t="s">
        <v>13</v>
      </c>
      <c r="S478" s="119"/>
      <c r="T478" s="121"/>
      <c r="U478" s="121"/>
      <c r="V478" s="119" t="s">
        <v>14</v>
      </c>
      <c r="W478" s="119"/>
      <c r="X478" s="121"/>
      <c r="Y478" s="121"/>
      <c r="Z478" s="123" t="s">
        <v>15</v>
      </c>
      <c r="AA478" s="124"/>
      <c r="AB478" s="7"/>
      <c r="AC478" s="161" t="s">
        <v>24</v>
      </c>
      <c r="AD478" s="162"/>
      <c r="AE478" s="162"/>
      <c r="AF478" s="162"/>
      <c r="AG478" s="162"/>
      <c r="AH478" s="162"/>
      <c r="AI478" s="162"/>
      <c r="AJ478" s="162"/>
      <c r="AK478" s="162"/>
      <c r="AL478" s="162"/>
      <c r="AM478" s="162"/>
      <c r="AN478" s="165"/>
      <c r="AO478" s="166"/>
      <c r="AP478" s="166"/>
      <c r="AQ478" s="166"/>
      <c r="AR478" s="166"/>
      <c r="AS478" s="166"/>
      <c r="AT478" s="166"/>
      <c r="AU478" s="166"/>
      <c r="AV478" s="166"/>
      <c r="AW478" s="166"/>
      <c r="AX478" s="166"/>
      <c r="AY478" s="166"/>
      <c r="AZ478" s="166"/>
      <c r="BA478" s="166"/>
      <c r="BB478" s="166"/>
      <c r="BC478" s="166"/>
      <c r="BD478" s="166"/>
      <c r="BE478" s="166"/>
      <c r="BF478" s="166"/>
      <c r="BG478" s="167"/>
      <c r="BH478" s="7"/>
      <c r="BI478" s="7"/>
      <c r="BJ478" s="7"/>
      <c r="BK478" s="7"/>
      <c r="BL478" s="7"/>
      <c r="BM478" s="7"/>
      <c r="BN478" s="7"/>
      <c r="BO478" s="7"/>
      <c r="BP478" s="7"/>
      <c r="BQ478" s="7"/>
      <c r="BR478" s="7"/>
      <c r="BS478" s="7"/>
      <c r="BT478" s="7"/>
      <c r="BU478" s="7"/>
      <c r="BV478" s="7"/>
      <c r="BW478" s="7"/>
    </row>
    <row r="479" spans="1:75" s="2" customFormat="1" ht="14.25" thickBot="1">
      <c r="A479" s="7"/>
      <c r="B479" s="183"/>
      <c r="C479" s="134"/>
      <c r="D479" s="118"/>
      <c r="E479" s="118"/>
      <c r="F479" s="151"/>
      <c r="G479" s="152"/>
      <c r="H479" s="11"/>
      <c r="I479" s="11"/>
      <c r="J479" s="138"/>
      <c r="K479" s="139"/>
      <c r="L479" s="139"/>
      <c r="M479" s="140"/>
      <c r="N479" s="144"/>
      <c r="O479" s="122"/>
      <c r="P479" s="122"/>
      <c r="Q479" s="122"/>
      <c r="R479" s="120"/>
      <c r="S479" s="120"/>
      <c r="T479" s="122"/>
      <c r="U479" s="122"/>
      <c r="V479" s="120"/>
      <c r="W479" s="120"/>
      <c r="X479" s="122"/>
      <c r="Y479" s="122"/>
      <c r="Z479" s="125"/>
      <c r="AA479" s="126"/>
      <c r="AB479" s="7"/>
      <c r="AC479" s="163"/>
      <c r="AD479" s="164"/>
      <c r="AE479" s="164"/>
      <c r="AF479" s="164"/>
      <c r="AG479" s="164"/>
      <c r="AH479" s="164"/>
      <c r="AI479" s="164"/>
      <c r="AJ479" s="164"/>
      <c r="AK479" s="164"/>
      <c r="AL479" s="164"/>
      <c r="AM479" s="164"/>
      <c r="AN479" s="168"/>
      <c r="AO479" s="169"/>
      <c r="AP479" s="169"/>
      <c r="AQ479" s="169"/>
      <c r="AR479" s="169"/>
      <c r="AS479" s="169"/>
      <c r="AT479" s="169"/>
      <c r="AU479" s="169"/>
      <c r="AV479" s="169"/>
      <c r="AW479" s="169"/>
      <c r="AX479" s="169"/>
      <c r="AY479" s="169"/>
      <c r="AZ479" s="169"/>
      <c r="BA479" s="169"/>
      <c r="BB479" s="169"/>
      <c r="BC479" s="169"/>
      <c r="BD479" s="169"/>
      <c r="BE479" s="169"/>
      <c r="BF479" s="169"/>
      <c r="BG479" s="170"/>
      <c r="BH479" s="7"/>
      <c r="BI479" s="7"/>
      <c r="BJ479" s="7"/>
      <c r="BK479" s="7"/>
      <c r="BL479" s="7"/>
      <c r="BM479" s="7"/>
      <c r="BN479" s="7"/>
      <c r="BO479" s="7"/>
      <c r="BP479" s="7"/>
      <c r="BQ479" s="7"/>
      <c r="BR479" s="7"/>
      <c r="BS479" s="7"/>
      <c r="BT479" s="7"/>
      <c r="BU479" s="7"/>
      <c r="BV479" s="7"/>
      <c r="BW479" s="7"/>
    </row>
    <row r="480" spans="2:29" s="7" customFormat="1" ht="4.5" customHeight="1" thickBot="1">
      <c r="B480" s="183"/>
      <c r="Z480" s="12"/>
      <c r="AA480" s="12"/>
      <c r="AB480" s="12"/>
      <c r="AC480" s="12"/>
    </row>
    <row r="481" spans="1:75" s="2" customFormat="1" ht="13.5" customHeight="1">
      <c r="A481" s="7"/>
      <c r="B481" s="183"/>
      <c r="C481" s="127" t="s">
        <v>27</v>
      </c>
      <c r="D481" s="128"/>
      <c r="E481" s="128"/>
      <c r="F481" s="128"/>
      <c r="G481" s="128"/>
      <c r="H481" s="128"/>
      <c r="I481" s="128"/>
      <c r="J481" s="128"/>
      <c r="K481" s="129"/>
      <c r="L481" s="153"/>
      <c r="M481" s="154"/>
      <c r="N481" s="154"/>
      <c r="O481" s="154"/>
      <c r="P481" s="157" t="s">
        <v>13</v>
      </c>
      <c r="Q481" s="157"/>
      <c r="R481" s="154"/>
      <c r="S481" s="154"/>
      <c r="T481" s="157" t="s">
        <v>25</v>
      </c>
      <c r="U481" s="157"/>
      <c r="V481" s="154"/>
      <c r="W481" s="154"/>
      <c r="X481" s="157" t="s">
        <v>26</v>
      </c>
      <c r="Y481" s="159"/>
      <c r="Z481" s="7"/>
      <c r="AA481" s="7"/>
      <c r="AB481" s="7"/>
      <c r="AC481" s="7"/>
      <c r="AD481" s="7"/>
      <c r="AE481" s="7"/>
      <c r="AF481" s="113" t="s">
        <v>28</v>
      </c>
      <c r="AG481" s="114"/>
      <c r="AH481" s="114"/>
      <c r="AI481" s="114"/>
      <c r="AJ481" s="114"/>
      <c r="AK481" s="114"/>
      <c r="AL481" s="114"/>
      <c r="AM481" s="114"/>
      <c r="AN481" s="141"/>
      <c r="AO481" s="153"/>
      <c r="AP481" s="154"/>
      <c r="AQ481" s="154"/>
      <c r="AR481" s="157" t="s">
        <v>0</v>
      </c>
      <c r="AS481" s="154"/>
      <c r="AT481" s="154"/>
      <c r="AU481" s="154"/>
      <c r="AV481" s="154"/>
      <c r="AW481" s="157" t="s">
        <v>0</v>
      </c>
      <c r="AX481" s="154"/>
      <c r="AY481" s="154"/>
      <c r="AZ481" s="171"/>
      <c r="BA481" s="7"/>
      <c r="BB481" s="7"/>
      <c r="BC481" s="176" t="s">
        <v>69</v>
      </c>
      <c r="BD481" s="177"/>
      <c r="BE481" s="177"/>
      <c r="BF481" s="177"/>
      <c r="BG481" s="177"/>
      <c r="BH481" s="177"/>
      <c r="BI481" s="177"/>
      <c r="BJ481" s="177"/>
      <c r="BK481" s="177"/>
      <c r="BL481" s="177"/>
      <c r="BM481" s="178"/>
      <c r="BN481" s="188"/>
      <c r="BO481" s="166"/>
      <c r="BP481" s="166"/>
      <c r="BQ481" s="166"/>
      <c r="BR481" s="166"/>
      <c r="BS481" s="166"/>
      <c r="BT481" s="166"/>
      <c r="BU481" s="167"/>
      <c r="BV481" s="7"/>
      <c r="BW481" s="7"/>
    </row>
    <row r="482" spans="1:75" s="2" customFormat="1" ht="14.25" thickBot="1">
      <c r="A482" s="7"/>
      <c r="B482" s="184"/>
      <c r="C482" s="130"/>
      <c r="D482" s="131"/>
      <c r="E482" s="131"/>
      <c r="F482" s="131"/>
      <c r="G482" s="131"/>
      <c r="H482" s="131"/>
      <c r="I482" s="131"/>
      <c r="J482" s="131"/>
      <c r="K482" s="132"/>
      <c r="L482" s="155"/>
      <c r="M482" s="156"/>
      <c r="N482" s="156"/>
      <c r="O482" s="156"/>
      <c r="P482" s="158"/>
      <c r="Q482" s="158"/>
      <c r="R482" s="156"/>
      <c r="S482" s="156"/>
      <c r="T482" s="158"/>
      <c r="U482" s="158"/>
      <c r="V482" s="156"/>
      <c r="W482" s="156"/>
      <c r="X482" s="158"/>
      <c r="Y482" s="160"/>
      <c r="Z482" s="7"/>
      <c r="AA482" s="7"/>
      <c r="AB482" s="7"/>
      <c r="AC482" s="7"/>
      <c r="AD482" s="7"/>
      <c r="AE482" s="7"/>
      <c r="AF482" s="117"/>
      <c r="AG482" s="118"/>
      <c r="AH482" s="118"/>
      <c r="AI482" s="118"/>
      <c r="AJ482" s="118"/>
      <c r="AK482" s="118"/>
      <c r="AL482" s="118"/>
      <c r="AM482" s="118"/>
      <c r="AN482" s="142"/>
      <c r="AO482" s="155"/>
      <c r="AP482" s="156"/>
      <c r="AQ482" s="156"/>
      <c r="AR482" s="158"/>
      <c r="AS482" s="156"/>
      <c r="AT482" s="156"/>
      <c r="AU482" s="156"/>
      <c r="AV482" s="156"/>
      <c r="AW482" s="158"/>
      <c r="AX482" s="156"/>
      <c r="AY482" s="156"/>
      <c r="AZ482" s="172"/>
      <c r="BA482" s="7"/>
      <c r="BB482" s="7"/>
      <c r="BC482" s="179"/>
      <c r="BD482" s="180"/>
      <c r="BE482" s="180"/>
      <c r="BF482" s="180"/>
      <c r="BG482" s="180"/>
      <c r="BH482" s="180"/>
      <c r="BI482" s="180"/>
      <c r="BJ482" s="180"/>
      <c r="BK482" s="180"/>
      <c r="BL482" s="180"/>
      <c r="BM482" s="181"/>
      <c r="BN482" s="189"/>
      <c r="BO482" s="169"/>
      <c r="BP482" s="169"/>
      <c r="BQ482" s="169"/>
      <c r="BR482" s="169"/>
      <c r="BS482" s="169"/>
      <c r="BT482" s="169"/>
      <c r="BU482" s="170"/>
      <c r="BV482" s="7"/>
      <c r="BW482" s="7"/>
    </row>
    <row r="483" s="7" customFormat="1" ht="14.25" thickBot="1"/>
    <row r="484" spans="1:75" s="2" customFormat="1" ht="13.5">
      <c r="A484" s="7"/>
      <c r="B484" s="182">
        <v>44</v>
      </c>
      <c r="C484" s="105" t="s">
        <v>5</v>
      </c>
      <c r="D484" s="105"/>
      <c r="E484" s="105"/>
      <c r="F484" s="105"/>
      <c r="G484" s="105"/>
      <c r="H484" s="105"/>
      <c r="I484" s="105"/>
      <c r="J484" s="105"/>
      <c r="K484" s="106"/>
      <c r="L484" s="111" t="s">
        <v>6</v>
      </c>
      <c r="M484" s="111"/>
      <c r="N484" s="111"/>
      <c r="O484" s="111"/>
      <c r="P484" s="111"/>
      <c r="Q484" s="111"/>
      <c r="R484" s="111"/>
      <c r="S484" s="111"/>
      <c r="T484" s="111"/>
      <c r="U484" s="111" t="s">
        <v>7</v>
      </c>
      <c r="V484" s="111"/>
      <c r="W484" s="111"/>
      <c r="X484" s="111"/>
      <c r="Y484" s="111"/>
      <c r="Z484" s="111"/>
      <c r="AA484" s="111"/>
      <c r="AB484" s="111"/>
      <c r="AC484" s="112"/>
      <c r="AD484" s="7"/>
      <c r="AE484" s="7"/>
      <c r="AF484" s="113" t="s">
        <v>8</v>
      </c>
      <c r="AG484" s="114"/>
      <c r="AH484" s="114"/>
      <c r="AI484" s="114"/>
      <c r="AJ484" s="114"/>
      <c r="AK484" s="114"/>
      <c r="AL484" s="114"/>
      <c r="AM484" s="114"/>
      <c r="AN484" s="114"/>
      <c r="AO484" s="111" t="s">
        <v>9</v>
      </c>
      <c r="AP484" s="111"/>
      <c r="AQ484" s="111"/>
      <c r="AR484" s="111"/>
      <c r="AS484" s="111"/>
      <c r="AT484" s="111"/>
      <c r="AU484" s="111"/>
      <c r="AV484" s="111"/>
      <c r="AW484" s="111"/>
      <c r="AX484" s="111" t="s">
        <v>10</v>
      </c>
      <c r="AY484" s="111"/>
      <c r="AZ484" s="111"/>
      <c r="BA484" s="111"/>
      <c r="BB484" s="111"/>
      <c r="BC484" s="111"/>
      <c r="BD484" s="111"/>
      <c r="BE484" s="111"/>
      <c r="BF484" s="112"/>
      <c r="BG484" s="7"/>
      <c r="BH484" s="7"/>
      <c r="BI484" s="185" t="s">
        <v>1387</v>
      </c>
      <c r="BJ484" s="186"/>
      <c r="BK484" s="186"/>
      <c r="BL484" s="186"/>
      <c r="BM484" s="186"/>
      <c r="BN484" s="186"/>
      <c r="BO484" s="186"/>
      <c r="BP484" s="186"/>
      <c r="BQ484" s="186"/>
      <c r="BR484" s="186"/>
      <c r="BS484" s="186"/>
      <c r="BT484" s="186"/>
      <c r="BU484" s="187"/>
      <c r="BV484" s="7"/>
      <c r="BW484" s="7"/>
    </row>
    <row r="485" spans="1:75" s="2" customFormat="1" ht="13.5">
      <c r="A485" s="7"/>
      <c r="B485" s="183"/>
      <c r="C485" s="107"/>
      <c r="D485" s="107"/>
      <c r="E485" s="107"/>
      <c r="F485" s="107"/>
      <c r="G485" s="107"/>
      <c r="H485" s="107"/>
      <c r="I485" s="107"/>
      <c r="J485" s="107"/>
      <c r="K485" s="108"/>
      <c r="L485" s="145"/>
      <c r="M485" s="145"/>
      <c r="N485" s="145"/>
      <c r="O485" s="145"/>
      <c r="P485" s="145"/>
      <c r="Q485" s="145"/>
      <c r="R485" s="145"/>
      <c r="S485" s="145"/>
      <c r="T485" s="145"/>
      <c r="U485" s="145"/>
      <c r="V485" s="145"/>
      <c r="W485" s="145"/>
      <c r="X485" s="145"/>
      <c r="Y485" s="145"/>
      <c r="Z485" s="145"/>
      <c r="AA485" s="145"/>
      <c r="AB485" s="145"/>
      <c r="AC485" s="147"/>
      <c r="AD485" s="7"/>
      <c r="AE485" s="7"/>
      <c r="AF485" s="115"/>
      <c r="AG485" s="116"/>
      <c r="AH485" s="116"/>
      <c r="AI485" s="116"/>
      <c r="AJ485" s="116"/>
      <c r="AK485" s="116"/>
      <c r="AL485" s="116"/>
      <c r="AM485" s="116"/>
      <c r="AN485" s="116"/>
      <c r="AO485" s="145"/>
      <c r="AP485" s="145"/>
      <c r="AQ485" s="145"/>
      <c r="AR485" s="145"/>
      <c r="AS485" s="145"/>
      <c r="AT485" s="145"/>
      <c r="AU485" s="145"/>
      <c r="AV485" s="145"/>
      <c r="AW485" s="145"/>
      <c r="AX485" s="145"/>
      <c r="AY485" s="145"/>
      <c r="AZ485" s="145"/>
      <c r="BA485" s="145"/>
      <c r="BB485" s="145"/>
      <c r="BC485" s="145"/>
      <c r="BD485" s="145"/>
      <c r="BE485" s="145"/>
      <c r="BF485" s="147"/>
      <c r="BG485" s="7"/>
      <c r="BH485" s="7"/>
      <c r="BI485" s="190"/>
      <c r="BJ485" s="191"/>
      <c r="BK485" s="191"/>
      <c r="BL485" s="191"/>
      <c r="BM485" s="191"/>
      <c r="BN485" s="191"/>
      <c r="BO485" s="191"/>
      <c r="BP485" s="191"/>
      <c r="BQ485" s="191"/>
      <c r="BR485" s="191"/>
      <c r="BS485" s="191"/>
      <c r="BT485" s="191"/>
      <c r="BU485" s="192"/>
      <c r="BV485" s="7"/>
      <c r="BW485" s="7"/>
    </row>
    <row r="486" spans="1:75" s="2" customFormat="1" ht="14.25" thickBot="1">
      <c r="A486" s="7"/>
      <c r="B486" s="183"/>
      <c r="C486" s="109"/>
      <c r="D486" s="109"/>
      <c r="E486" s="109"/>
      <c r="F486" s="109"/>
      <c r="G486" s="109"/>
      <c r="H486" s="109"/>
      <c r="I486" s="109"/>
      <c r="J486" s="109"/>
      <c r="K486" s="110"/>
      <c r="L486" s="146"/>
      <c r="M486" s="146"/>
      <c r="N486" s="146"/>
      <c r="O486" s="146"/>
      <c r="P486" s="146"/>
      <c r="Q486" s="146"/>
      <c r="R486" s="146"/>
      <c r="S486" s="146"/>
      <c r="T486" s="146"/>
      <c r="U486" s="146"/>
      <c r="V486" s="146"/>
      <c r="W486" s="146"/>
      <c r="X486" s="146"/>
      <c r="Y486" s="146"/>
      <c r="Z486" s="146"/>
      <c r="AA486" s="146"/>
      <c r="AB486" s="146"/>
      <c r="AC486" s="148"/>
      <c r="AD486" s="7"/>
      <c r="AE486" s="7"/>
      <c r="AF486" s="117"/>
      <c r="AG486" s="118"/>
      <c r="AH486" s="118"/>
      <c r="AI486" s="118"/>
      <c r="AJ486" s="118"/>
      <c r="AK486" s="118"/>
      <c r="AL486" s="118"/>
      <c r="AM486" s="118"/>
      <c r="AN486" s="118"/>
      <c r="AO486" s="146"/>
      <c r="AP486" s="146"/>
      <c r="AQ486" s="146"/>
      <c r="AR486" s="146"/>
      <c r="AS486" s="146"/>
      <c r="AT486" s="146"/>
      <c r="AU486" s="146"/>
      <c r="AV486" s="146"/>
      <c r="AW486" s="146"/>
      <c r="AX486" s="146"/>
      <c r="AY486" s="146"/>
      <c r="AZ486" s="146"/>
      <c r="BA486" s="146"/>
      <c r="BB486" s="146"/>
      <c r="BC486" s="146"/>
      <c r="BD486" s="146"/>
      <c r="BE486" s="146"/>
      <c r="BF486" s="148"/>
      <c r="BG486" s="7"/>
      <c r="BH486" s="7"/>
      <c r="BI486" s="193"/>
      <c r="BJ486" s="194"/>
      <c r="BK486" s="194"/>
      <c r="BL486" s="194"/>
      <c r="BM486" s="194"/>
      <c r="BN486" s="194"/>
      <c r="BO486" s="194"/>
      <c r="BP486" s="194"/>
      <c r="BQ486" s="194"/>
      <c r="BR486" s="194"/>
      <c r="BS486" s="194"/>
      <c r="BT486" s="194"/>
      <c r="BU486" s="195"/>
      <c r="BV486" s="7"/>
      <c r="BW486" s="7"/>
    </row>
    <row r="487" s="7" customFormat="1" ht="4.5" customHeight="1">
      <c r="B487" s="183"/>
    </row>
    <row r="488" s="7" customFormat="1" ht="4.5" customHeight="1" thickBot="1">
      <c r="B488" s="183"/>
    </row>
    <row r="489" spans="1:75" s="2" customFormat="1" ht="13.5" customHeight="1">
      <c r="A489" s="7"/>
      <c r="B489" s="183"/>
      <c r="C489" s="133" t="s">
        <v>11</v>
      </c>
      <c r="D489" s="114"/>
      <c r="E489" s="114"/>
      <c r="F489" s="149"/>
      <c r="G489" s="150"/>
      <c r="H489" s="11"/>
      <c r="I489" s="11"/>
      <c r="J489" s="135" t="s">
        <v>12</v>
      </c>
      <c r="K489" s="136"/>
      <c r="L489" s="136"/>
      <c r="M489" s="137"/>
      <c r="N489" s="143"/>
      <c r="O489" s="121"/>
      <c r="P489" s="121"/>
      <c r="Q489" s="121"/>
      <c r="R489" s="119" t="s">
        <v>13</v>
      </c>
      <c r="S489" s="119"/>
      <c r="T489" s="121"/>
      <c r="U489" s="121"/>
      <c r="V489" s="119" t="s">
        <v>14</v>
      </c>
      <c r="W489" s="119"/>
      <c r="X489" s="121"/>
      <c r="Y489" s="121"/>
      <c r="Z489" s="123" t="s">
        <v>15</v>
      </c>
      <c r="AA489" s="124"/>
      <c r="AB489" s="7"/>
      <c r="AC489" s="161" t="s">
        <v>24</v>
      </c>
      <c r="AD489" s="162"/>
      <c r="AE489" s="162"/>
      <c r="AF489" s="162"/>
      <c r="AG489" s="162"/>
      <c r="AH489" s="162"/>
      <c r="AI489" s="162"/>
      <c r="AJ489" s="162"/>
      <c r="AK489" s="162"/>
      <c r="AL489" s="162"/>
      <c r="AM489" s="162"/>
      <c r="AN489" s="165"/>
      <c r="AO489" s="166"/>
      <c r="AP489" s="166"/>
      <c r="AQ489" s="166"/>
      <c r="AR489" s="166"/>
      <c r="AS489" s="166"/>
      <c r="AT489" s="166"/>
      <c r="AU489" s="166"/>
      <c r="AV489" s="166"/>
      <c r="AW489" s="166"/>
      <c r="AX489" s="166"/>
      <c r="AY489" s="166"/>
      <c r="AZ489" s="166"/>
      <c r="BA489" s="166"/>
      <c r="BB489" s="166"/>
      <c r="BC489" s="166"/>
      <c r="BD489" s="166"/>
      <c r="BE489" s="166"/>
      <c r="BF489" s="166"/>
      <c r="BG489" s="167"/>
      <c r="BH489" s="7"/>
      <c r="BI489" s="7"/>
      <c r="BJ489" s="7"/>
      <c r="BK489" s="7"/>
      <c r="BL489" s="7"/>
      <c r="BM489" s="7"/>
      <c r="BN489" s="7"/>
      <c r="BO489" s="7"/>
      <c r="BP489" s="7"/>
      <c r="BQ489" s="7"/>
      <c r="BR489" s="7"/>
      <c r="BS489" s="7"/>
      <c r="BT489" s="7"/>
      <c r="BU489" s="7"/>
      <c r="BV489" s="7"/>
      <c r="BW489" s="7"/>
    </row>
    <row r="490" spans="1:75" s="2" customFormat="1" ht="14.25" thickBot="1">
      <c r="A490" s="7"/>
      <c r="B490" s="183"/>
      <c r="C490" s="134"/>
      <c r="D490" s="118"/>
      <c r="E490" s="118"/>
      <c r="F490" s="151"/>
      <c r="G490" s="152"/>
      <c r="H490" s="11"/>
      <c r="I490" s="11"/>
      <c r="J490" s="138"/>
      <c r="K490" s="139"/>
      <c r="L490" s="139"/>
      <c r="M490" s="140"/>
      <c r="N490" s="144"/>
      <c r="O490" s="122"/>
      <c r="P490" s="122"/>
      <c r="Q490" s="122"/>
      <c r="R490" s="120"/>
      <c r="S490" s="120"/>
      <c r="T490" s="122"/>
      <c r="U490" s="122"/>
      <c r="V490" s="120"/>
      <c r="W490" s="120"/>
      <c r="X490" s="122"/>
      <c r="Y490" s="122"/>
      <c r="Z490" s="125"/>
      <c r="AA490" s="126"/>
      <c r="AB490" s="7"/>
      <c r="AC490" s="163"/>
      <c r="AD490" s="164"/>
      <c r="AE490" s="164"/>
      <c r="AF490" s="164"/>
      <c r="AG490" s="164"/>
      <c r="AH490" s="164"/>
      <c r="AI490" s="164"/>
      <c r="AJ490" s="164"/>
      <c r="AK490" s="164"/>
      <c r="AL490" s="164"/>
      <c r="AM490" s="164"/>
      <c r="AN490" s="168"/>
      <c r="AO490" s="169"/>
      <c r="AP490" s="169"/>
      <c r="AQ490" s="169"/>
      <c r="AR490" s="169"/>
      <c r="AS490" s="169"/>
      <c r="AT490" s="169"/>
      <c r="AU490" s="169"/>
      <c r="AV490" s="169"/>
      <c r="AW490" s="169"/>
      <c r="AX490" s="169"/>
      <c r="AY490" s="169"/>
      <c r="AZ490" s="169"/>
      <c r="BA490" s="169"/>
      <c r="BB490" s="169"/>
      <c r="BC490" s="169"/>
      <c r="BD490" s="169"/>
      <c r="BE490" s="169"/>
      <c r="BF490" s="169"/>
      <c r="BG490" s="170"/>
      <c r="BH490" s="7"/>
      <c r="BI490" s="7"/>
      <c r="BJ490" s="7"/>
      <c r="BK490" s="7"/>
      <c r="BL490" s="7"/>
      <c r="BM490" s="7"/>
      <c r="BN490" s="7"/>
      <c r="BO490" s="7"/>
      <c r="BP490" s="7"/>
      <c r="BQ490" s="7"/>
      <c r="BR490" s="7"/>
      <c r="BS490" s="7"/>
      <c r="BT490" s="7"/>
      <c r="BU490" s="7"/>
      <c r="BV490" s="7"/>
      <c r="BW490" s="7"/>
    </row>
    <row r="491" spans="2:29" s="7" customFormat="1" ht="4.5" customHeight="1" thickBot="1">
      <c r="B491" s="183"/>
      <c r="Z491" s="12"/>
      <c r="AA491" s="12"/>
      <c r="AB491" s="12"/>
      <c r="AC491" s="12"/>
    </row>
    <row r="492" spans="1:75" s="2" customFormat="1" ht="13.5" customHeight="1">
      <c r="A492" s="7"/>
      <c r="B492" s="183"/>
      <c r="C492" s="127" t="s">
        <v>27</v>
      </c>
      <c r="D492" s="128"/>
      <c r="E492" s="128"/>
      <c r="F492" s="128"/>
      <c r="G492" s="128"/>
      <c r="H492" s="128"/>
      <c r="I492" s="128"/>
      <c r="J492" s="128"/>
      <c r="K492" s="129"/>
      <c r="L492" s="153"/>
      <c r="M492" s="154"/>
      <c r="N492" s="154"/>
      <c r="O492" s="154"/>
      <c r="P492" s="157" t="s">
        <v>13</v>
      </c>
      <c r="Q492" s="157"/>
      <c r="R492" s="154"/>
      <c r="S492" s="154"/>
      <c r="T492" s="157" t="s">
        <v>25</v>
      </c>
      <c r="U492" s="157"/>
      <c r="V492" s="154"/>
      <c r="W492" s="154"/>
      <c r="X492" s="157" t="s">
        <v>26</v>
      </c>
      <c r="Y492" s="159"/>
      <c r="Z492" s="7"/>
      <c r="AA492" s="7"/>
      <c r="AB492" s="7"/>
      <c r="AC492" s="7"/>
      <c r="AD492" s="7"/>
      <c r="AE492" s="7"/>
      <c r="AF492" s="113" t="s">
        <v>28</v>
      </c>
      <c r="AG492" s="114"/>
      <c r="AH492" s="114"/>
      <c r="AI492" s="114"/>
      <c r="AJ492" s="114"/>
      <c r="AK492" s="114"/>
      <c r="AL492" s="114"/>
      <c r="AM492" s="114"/>
      <c r="AN492" s="141"/>
      <c r="AO492" s="153"/>
      <c r="AP492" s="154"/>
      <c r="AQ492" s="154"/>
      <c r="AR492" s="157" t="s">
        <v>0</v>
      </c>
      <c r="AS492" s="154"/>
      <c r="AT492" s="154"/>
      <c r="AU492" s="154"/>
      <c r="AV492" s="154"/>
      <c r="AW492" s="157" t="s">
        <v>0</v>
      </c>
      <c r="AX492" s="154"/>
      <c r="AY492" s="154"/>
      <c r="AZ492" s="171"/>
      <c r="BA492" s="7"/>
      <c r="BB492" s="7"/>
      <c r="BC492" s="176" t="s">
        <v>69</v>
      </c>
      <c r="BD492" s="177"/>
      <c r="BE492" s="177"/>
      <c r="BF492" s="177"/>
      <c r="BG492" s="177"/>
      <c r="BH492" s="177"/>
      <c r="BI492" s="177"/>
      <c r="BJ492" s="177"/>
      <c r="BK492" s="177"/>
      <c r="BL492" s="177"/>
      <c r="BM492" s="178"/>
      <c r="BN492" s="188"/>
      <c r="BO492" s="166"/>
      <c r="BP492" s="166"/>
      <c r="BQ492" s="166"/>
      <c r="BR492" s="166"/>
      <c r="BS492" s="166"/>
      <c r="BT492" s="166"/>
      <c r="BU492" s="167"/>
      <c r="BV492" s="7"/>
      <c r="BW492" s="7"/>
    </row>
    <row r="493" spans="1:75" s="2" customFormat="1" ht="14.25" thickBot="1">
      <c r="A493" s="7"/>
      <c r="B493" s="184"/>
      <c r="C493" s="130"/>
      <c r="D493" s="131"/>
      <c r="E493" s="131"/>
      <c r="F493" s="131"/>
      <c r="G493" s="131"/>
      <c r="H493" s="131"/>
      <c r="I493" s="131"/>
      <c r="J493" s="131"/>
      <c r="K493" s="132"/>
      <c r="L493" s="155"/>
      <c r="M493" s="156"/>
      <c r="N493" s="156"/>
      <c r="O493" s="156"/>
      <c r="P493" s="158"/>
      <c r="Q493" s="158"/>
      <c r="R493" s="156"/>
      <c r="S493" s="156"/>
      <c r="T493" s="158"/>
      <c r="U493" s="158"/>
      <c r="V493" s="156"/>
      <c r="W493" s="156"/>
      <c r="X493" s="158"/>
      <c r="Y493" s="160"/>
      <c r="Z493" s="7"/>
      <c r="AA493" s="7"/>
      <c r="AB493" s="7"/>
      <c r="AC493" s="7"/>
      <c r="AD493" s="7"/>
      <c r="AE493" s="7"/>
      <c r="AF493" s="117"/>
      <c r="AG493" s="118"/>
      <c r="AH493" s="118"/>
      <c r="AI493" s="118"/>
      <c r="AJ493" s="118"/>
      <c r="AK493" s="118"/>
      <c r="AL493" s="118"/>
      <c r="AM493" s="118"/>
      <c r="AN493" s="142"/>
      <c r="AO493" s="155"/>
      <c r="AP493" s="156"/>
      <c r="AQ493" s="156"/>
      <c r="AR493" s="158"/>
      <c r="AS493" s="156"/>
      <c r="AT493" s="156"/>
      <c r="AU493" s="156"/>
      <c r="AV493" s="156"/>
      <c r="AW493" s="158"/>
      <c r="AX493" s="156"/>
      <c r="AY493" s="156"/>
      <c r="AZ493" s="172"/>
      <c r="BA493" s="7"/>
      <c r="BB493" s="7"/>
      <c r="BC493" s="179"/>
      <c r="BD493" s="180"/>
      <c r="BE493" s="180"/>
      <c r="BF493" s="180"/>
      <c r="BG493" s="180"/>
      <c r="BH493" s="180"/>
      <c r="BI493" s="180"/>
      <c r="BJ493" s="180"/>
      <c r="BK493" s="180"/>
      <c r="BL493" s="180"/>
      <c r="BM493" s="181"/>
      <c r="BN493" s="189"/>
      <c r="BO493" s="169"/>
      <c r="BP493" s="169"/>
      <c r="BQ493" s="169"/>
      <c r="BR493" s="169"/>
      <c r="BS493" s="169"/>
      <c r="BT493" s="169"/>
      <c r="BU493" s="170"/>
      <c r="BV493" s="7"/>
      <c r="BW493" s="7"/>
    </row>
    <row r="494" s="7" customFormat="1" ht="14.25" thickBot="1"/>
    <row r="495" spans="1:75" s="2" customFormat="1" ht="13.5">
      <c r="A495" s="7"/>
      <c r="B495" s="182">
        <v>45</v>
      </c>
      <c r="C495" s="105" t="s">
        <v>5</v>
      </c>
      <c r="D495" s="105"/>
      <c r="E495" s="105"/>
      <c r="F495" s="105"/>
      <c r="G495" s="105"/>
      <c r="H495" s="105"/>
      <c r="I495" s="105"/>
      <c r="J495" s="105"/>
      <c r="K495" s="106"/>
      <c r="L495" s="111" t="s">
        <v>6</v>
      </c>
      <c r="M495" s="111"/>
      <c r="N495" s="111"/>
      <c r="O495" s="111"/>
      <c r="P495" s="111"/>
      <c r="Q495" s="111"/>
      <c r="R495" s="111"/>
      <c r="S495" s="111"/>
      <c r="T495" s="111"/>
      <c r="U495" s="111" t="s">
        <v>7</v>
      </c>
      <c r="V495" s="111"/>
      <c r="W495" s="111"/>
      <c r="X495" s="111"/>
      <c r="Y495" s="111"/>
      <c r="Z495" s="111"/>
      <c r="AA495" s="111"/>
      <c r="AB495" s="111"/>
      <c r="AC495" s="112"/>
      <c r="AD495" s="7"/>
      <c r="AE495" s="7"/>
      <c r="AF495" s="113" t="s">
        <v>8</v>
      </c>
      <c r="AG495" s="114"/>
      <c r="AH495" s="114"/>
      <c r="AI495" s="114"/>
      <c r="AJ495" s="114"/>
      <c r="AK495" s="114"/>
      <c r="AL495" s="114"/>
      <c r="AM495" s="114"/>
      <c r="AN495" s="114"/>
      <c r="AO495" s="111" t="s">
        <v>9</v>
      </c>
      <c r="AP495" s="111"/>
      <c r="AQ495" s="111"/>
      <c r="AR495" s="111"/>
      <c r="AS495" s="111"/>
      <c r="AT495" s="111"/>
      <c r="AU495" s="111"/>
      <c r="AV495" s="111"/>
      <c r="AW495" s="111"/>
      <c r="AX495" s="111" t="s">
        <v>10</v>
      </c>
      <c r="AY495" s="111"/>
      <c r="AZ495" s="111"/>
      <c r="BA495" s="111"/>
      <c r="BB495" s="111"/>
      <c r="BC495" s="111"/>
      <c r="BD495" s="111"/>
      <c r="BE495" s="111"/>
      <c r="BF495" s="112"/>
      <c r="BG495" s="7"/>
      <c r="BH495" s="7"/>
      <c r="BI495" s="185" t="s">
        <v>1387</v>
      </c>
      <c r="BJ495" s="186"/>
      <c r="BK495" s="186"/>
      <c r="BL495" s="186"/>
      <c r="BM495" s="186"/>
      <c r="BN495" s="186"/>
      <c r="BO495" s="186"/>
      <c r="BP495" s="186"/>
      <c r="BQ495" s="186"/>
      <c r="BR495" s="186"/>
      <c r="BS495" s="186"/>
      <c r="BT495" s="186"/>
      <c r="BU495" s="187"/>
      <c r="BV495" s="7"/>
      <c r="BW495" s="7"/>
    </row>
    <row r="496" spans="1:75" s="2" customFormat="1" ht="13.5">
      <c r="A496" s="7"/>
      <c r="B496" s="183"/>
      <c r="C496" s="107"/>
      <c r="D496" s="107"/>
      <c r="E496" s="107"/>
      <c r="F496" s="107"/>
      <c r="G496" s="107"/>
      <c r="H496" s="107"/>
      <c r="I496" s="107"/>
      <c r="J496" s="107"/>
      <c r="K496" s="108"/>
      <c r="L496" s="145"/>
      <c r="M496" s="145"/>
      <c r="N496" s="145"/>
      <c r="O496" s="145"/>
      <c r="P496" s="145"/>
      <c r="Q496" s="145"/>
      <c r="R496" s="145"/>
      <c r="S496" s="145"/>
      <c r="T496" s="145"/>
      <c r="U496" s="145"/>
      <c r="V496" s="145"/>
      <c r="W496" s="145"/>
      <c r="X496" s="145"/>
      <c r="Y496" s="145"/>
      <c r="Z496" s="145"/>
      <c r="AA496" s="145"/>
      <c r="AB496" s="145"/>
      <c r="AC496" s="147"/>
      <c r="AD496" s="7"/>
      <c r="AE496" s="7"/>
      <c r="AF496" s="115"/>
      <c r="AG496" s="116"/>
      <c r="AH496" s="116"/>
      <c r="AI496" s="116"/>
      <c r="AJ496" s="116"/>
      <c r="AK496" s="116"/>
      <c r="AL496" s="116"/>
      <c r="AM496" s="116"/>
      <c r="AN496" s="116"/>
      <c r="AO496" s="145"/>
      <c r="AP496" s="145"/>
      <c r="AQ496" s="145"/>
      <c r="AR496" s="145"/>
      <c r="AS496" s="145"/>
      <c r="AT496" s="145"/>
      <c r="AU496" s="145"/>
      <c r="AV496" s="145"/>
      <c r="AW496" s="145"/>
      <c r="AX496" s="145"/>
      <c r="AY496" s="145"/>
      <c r="AZ496" s="145"/>
      <c r="BA496" s="145"/>
      <c r="BB496" s="145"/>
      <c r="BC496" s="145"/>
      <c r="BD496" s="145"/>
      <c r="BE496" s="145"/>
      <c r="BF496" s="147"/>
      <c r="BG496" s="7"/>
      <c r="BH496" s="7"/>
      <c r="BI496" s="190"/>
      <c r="BJ496" s="191"/>
      <c r="BK496" s="191"/>
      <c r="BL496" s="191"/>
      <c r="BM496" s="191"/>
      <c r="BN496" s="191"/>
      <c r="BO496" s="191"/>
      <c r="BP496" s="191"/>
      <c r="BQ496" s="191"/>
      <c r="BR496" s="191"/>
      <c r="BS496" s="191"/>
      <c r="BT496" s="191"/>
      <c r="BU496" s="192"/>
      <c r="BV496" s="7"/>
      <c r="BW496" s="7"/>
    </row>
    <row r="497" spans="1:75" s="2" customFormat="1" ht="14.25" thickBot="1">
      <c r="A497" s="7"/>
      <c r="B497" s="183"/>
      <c r="C497" s="109"/>
      <c r="D497" s="109"/>
      <c r="E497" s="109"/>
      <c r="F497" s="109"/>
      <c r="G497" s="109"/>
      <c r="H497" s="109"/>
      <c r="I497" s="109"/>
      <c r="J497" s="109"/>
      <c r="K497" s="110"/>
      <c r="L497" s="146"/>
      <c r="M497" s="146"/>
      <c r="N497" s="146"/>
      <c r="O497" s="146"/>
      <c r="P497" s="146"/>
      <c r="Q497" s="146"/>
      <c r="R497" s="146"/>
      <c r="S497" s="146"/>
      <c r="T497" s="146"/>
      <c r="U497" s="146"/>
      <c r="V497" s="146"/>
      <c r="W497" s="146"/>
      <c r="X497" s="146"/>
      <c r="Y497" s="146"/>
      <c r="Z497" s="146"/>
      <c r="AA497" s="146"/>
      <c r="AB497" s="146"/>
      <c r="AC497" s="148"/>
      <c r="AD497" s="7"/>
      <c r="AE497" s="7"/>
      <c r="AF497" s="117"/>
      <c r="AG497" s="118"/>
      <c r="AH497" s="118"/>
      <c r="AI497" s="118"/>
      <c r="AJ497" s="118"/>
      <c r="AK497" s="118"/>
      <c r="AL497" s="118"/>
      <c r="AM497" s="118"/>
      <c r="AN497" s="118"/>
      <c r="AO497" s="146"/>
      <c r="AP497" s="146"/>
      <c r="AQ497" s="146"/>
      <c r="AR497" s="146"/>
      <c r="AS497" s="146"/>
      <c r="AT497" s="146"/>
      <c r="AU497" s="146"/>
      <c r="AV497" s="146"/>
      <c r="AW497" s="146"/>
      <c r="AX497" s="146"/>
      <c r="AY497" s="146"/>
      <c r="AZ497" s="146"/>
      <c r="BA497" s="146"/>
      <c r="BB497" s="146"/>
      <c r="BC497" s="146"/>
      <c r="BD497" s="146"/>
      <c r="BE497" s="146"/>
      <c r="BF497" s="148"/>
      <c r="BG497" s="7"/>
      <c r="BH497" s="7"/>
      <c r="BI497" s="193"/>
      <c r="BJ497" s="194"/>
      <c r="BK497" s="194"/>
      <c r="BL497" s="194"/>
      <c r="BM497" s="194"/>
      <c r="BN497" s="194"/>
      <c r="BO497" s="194"/>
      <c r="BP497" s="194"/>
      <c r="BQ497" s="194"/>
      <c r="BR497" s="194"/>
      <c r="BS497" s="194"/>
      <c r="BT497" s="194"/>
      <c r="BU497" s="195"/>
      <c r="BV497" s="7"/>
      <c r="BW497" s="7"/>
    </row>
    <row r="498" s="7" customFormat="1" ht="4.5" customHeight="1">
      <c r="B498" s="183"/>
    </row>
    <row r="499" s="7" customFormat="1" ht="4.5" customHeight="1" thickBot="1">
      <c r="B499" s="183"/>
    </row>
    <row r="500" spans="1:75" s="2" customFormat="1" ht="13.5" customHeight="1">
      <c r="A500" s="7"/>
      <c r="B500" s="183"/>
      <c r="C500" s="133" t="s">
        <v>11</v>
      </c>
      <c r="D500" s="114"/>
      <c r="E500" s="114"/>
      <c r="F500" s="149"/>
      <c r="G500" s="150"/>
      <c r="H500" s="11"/>
      <c r="I500" s="11"/>
      <c r="J500" s="135" t="s">
        <v>12</v>
      </c>
      <c r="K500" s="136"/>
      <c r="L500" s="136"/>
      <c r="M500" s="137"/>
      <c r="N500" s="143"/>
      <c r="O500" s="121"/>
      <c r="P500" s="121"/>
      <c r="Q500" s="121"/>
      <c r="R500" s="119" t="s">
        <v>13</v>
      </c>
      <c r="S500" s="119"/>
      <c r="T500" s="121"/>
      <c r="U500" s="121"/>
      <c r="V500" s="119" t="s">
        <v>14</v>
      </c>
      <c r="W500" s="119"/>
      <c r="X500" s="121"/>
      <c r="Y500" s="121"/>
      <c r="Z500" s="123" t="s">
        <v>15</v>
      </c>
      <c r="AA500" s="124"/>
      <c r="AB500" s="7"/>
      <c r="AC500" s="161" t="s">
        <v>24</v>
      </c>
      <c r="AD500" s="162"/>
      <c r="AE500" s="162"/>
      <c r="AF500" s="162"/>
      <c r="AG500" s="162"/>
      <c r="AH500" s="162"/>
      <c r="AI500" s="162"/>
      <c r="AJ500" s="162"/>
      <c r="AK500" s="162"/>
      <c r="AL500" s="162"/>
      <c r="AM500" s="162"/>
      <c r="AN500" s="165"/>
      <c r="AO500" s="166"/>
      <c r="AP500" s="166"/>
      <c r="AQ500" s="166"/>
      <c r="AR500" s="166"/>
      <c r="AS500" s="166"/>
      <c r="AT500" s="166"/>
      <c r="AU500" s="166"/>
      <c r="AV500" s="166"/>
      <c r="AW500" s="166"/>
      <c r="AX500" s="166"/>
      <c r="AY500" s="166"/>
      <c r="AZ500" s="166"/>
      <c r="BA500" s="166"/>
      <c r="BB500" s="166"/>
      <c r="BC500" s="166"/>
      <c r="BD500" s="166"/>
      <c r="BE500" s="166"/>
      <c r="BF500" s="166"/>
      <c r="BG500" s="167"/>
      <c r="BH500" s="7"/>
      <c r="BI500" s="7"/>
      <c r="BJ500" s="7"/>
      <c r="BK500" s="7"/>
      <c r="BL500" s="7"/>
      <c r="BM500" s="7"/>
      <c r="BN500" s="7"/>
      <c r="BO500" s="7"/>
      <c r="BP500" s="7"/>
      <c r="BQ500" s="7"/>
      <c r="BR500" s="7"/>
      <c r="BS500" s="7"/>
      <c r="BT500" s="7"/>
      <c r="BU500" s="7"/>
      <c r="BV500" s="7"/>
      <c r="BW500" s="7"/>
    </row>
    <row r="501" spans="1:75" s="2" customFormat="1" ht="14.25" thickBot="1">
      <c r="A501" s="7"/>
      <c r="B501" s="183"/>
      <c r="C501" s="134"/>
      <c r="D501" s="118"/>
      <c r="E501" s="118"/>
      <c r="F501" s="151"/>
      <c r="G501" s="152"/>
      <c r="H501" s="11"/>
      <c r="I501" s="11"/>
      <c r="J501" s="138"/>
      <c r="K501" s="139"/>
      <c r="L501" s="139"/>
      <c r="M501" s="140"/>
      <c r="N501" s="144"/>
      <c r="O501" s="122"/>
      <c r="P501" s="122"/>
      <c r="Q501" s="122"/>
      <c r="R501" s="120"/>
      <c r="S501" s="120"/>
      <c r="T501" s="122"/>
      <c r="U501" s="122"/>
      <c r="V501" s="120"/>
      <c r="W501" s="120"/>
      <c r="X501" s="122"/>
      <c r="Y501" s="122"/>
      <c r="Z501" s="125"/>
      <c r="AA501" s="126"/>
      <c r="AB501" s="7"/>
      <c r="AC501" s="163"/>
      <c r="AD501" s="164"/>
      <c r="AE501" s="164"/>
      <c r="AF501" s="164"/>
      <c r="AG501" s="164"/>
      <c r="AH501" s="164"/>
      <c r="AI501" s="164"/>
      <c r="AJ501" s="164"/>
      <c r="AK501" s="164"/>
      <c r="AL501" s="164"/>
      <c r="AM501" s="164"/>
      <c r="AN501" s="168"/>
      <c r="AO501" s="169"/>
      <c r="AP501" s="169"/>
      <c r="AQ501" s="169"/>
      <c r="AR501" s="169"/>
      <c r="AS501" s="169"/>
      <c r="AT501" s="169"/>
      <c r="AU501" s="169"/>
      <c r="AV501" s="169"/>
      <c r="AW501" s="169"/>
      <c r="AX501" s="169"/>
      <c r="AY501" s="169"/>
      <c r="AZ501" s="169"/>
      <c r="BA501" s="169"/>
      <c r="BB501" s="169"/>
      <c r="BC501" s="169"/>
      <c r="BD501" s="169"/>
      <c r="BE501" s="169"/>
      <c r="BF501" s="169"/>
      <c r="BG501" s="170"/>
      <c r="BH501" s="7"/>
      <c r="BI501" s="7"/>
      <c r="BJ501" s="7"/>
      <c r="BK501" s="7"/>
      <c r="BL501" s="7"/>
      <c r="BM501" s="7"/>
      <c r="BN501" s="7"/>
      <c r="BO501" s="7"/>
      <c r="BP501" s="7"/>
      <c r="BQ501" s="7"/>
      <c r="BR501" s="7"/>
      <c r="BS501" s="7"/>
      <c r="BT501" s="7"/>
      <c r="BU501" s="7"/>
      <c r="BV501" s="7"/>
      <c r="BW501" s="7"/>
    </row>
    <row r="502" spans="2:29" s="7" customFormat="1" ht="4.5" customHeight="1" thickBot="1">
      <c r="B502" s="183"/>
      <c r="Z502" s="12"/>
      <c r="AA502" s="12"/>
      <c r="AB502" s="12"/>
      <c r="AC502" s="12"/>
    </row>
    <row r="503" spans="1:75" s="2" customFormat="1" ht="13.5" customHeight="1">
      <c r="A503" s="7"/>
      <c r="B503" s="183"/>
      <c r="C503" s="127" t="s">
        <v>27</v>
      </c>
      <c r="D503" s="128"/>
      <c r="E503" s="128"/>
      <c r="F503" s="128"/>
      <c r="G503" s="128"/>
      <c r="H503" s="128"/>
      <c r="I503" s="128"/>
      <c r="J503" s="128"/>
      <c r="K503" s="129"/>
      <c r="L503" s="153"/>
      <c r="M503" s="154"/>
      <c r="N503" s="154"/>
      <c r="O503" s="154"/>
      <c r="P503" s="157" t="s">
        <v>13</v>
      </c>
      <c r="Q503" s="157"/>
      <c r="R503" s="154"/>
      <c r="S503" s="154"/>
      <c r="T503" s="157" t="s">
        <v>25</v>
      </c>
      <c r="U503" s="157"/>
      <c r="V503" s="154"/>
      <c r="W503" s="154"/>
      <c r="X503" s="157" t="s">
        <v>26</v>
      </c>
      <c r="Y503" s="159"/>
      <c r="Z503" s="7"/>
      <c r="AA503" s="7"/>
      <c r="AB503" s="7"/>
      <c r="AC503" s="7"/>
      <c r="AD503" s="7"/>
      <c r="AE503" s="7"/>
      <c r="AF503" s="113" t="s">
        <v>28</v>
      </c>
      <c r="AG503" s="114"/>
      <c r="AH503" s="114"/>
      <c r="AI503" s="114"/>
      <c r="AJ503" s="114"/>
      <c r="AK503" s="114"/>
      <c r="AL503" s="114"/>
      <c r="AM503" s="114"/>
      <c r="AN503" s="141"/>
      <c r="AO503" s="153"/>
      <c r="AP503" s="154"/>
      <c r="AQ503" s="154"/>
      <c r="AR503" s="157" t="s">
        <v>0</v>
      </c>
      <c r="AS503" s="154"/>
      <c r="AT503" s="154"/>
      <c r="AU503" s="154"/>
      <c r="AV503" s="154"/>
      <c r="AW503" s="157" t="s">
        <v>0</v>
      </c>
      <c r="AX503" s="154"/>
      <c r="AY503" s="154"/>
      <c r="AZ503" s="171"/>
      <c r="BA503" s="7"/>
      <c r="BB503" s="7"/>
      <c r="BC503" s="176" t="s">
        <v>69</v>
      </c>
      <c r="BD503" s="177"/>
      <c r="BE503" s="177"/>
      <c r="BF503" s="177"/>
      <c r="BG503" s="177"/>
      <c r="BH503" s="177"/>
      <c r="BI503" s="177"/>
      <c r="BJ503" s="177"/>
      <c r="BK503" s="177"/>
      <c r="BL503" s="177"/>
      <c r="BM503" s="178"/>
      <c r="BN503" s="188"/>
      <c r="BO503" s="166"/>
      <c r="BP503" s="166"/>
      <c r="BQ503" s="166"/>
      <c r="BR503" s="166"/>
      <c r="BS503" s="166"/>
      <c r="BT503" s="166"/>
      <c r="BU503" s="167"/>
      <c r="BV503" s="7"/>
      <c r="BW503" s="7"/>
    </row>
    <row r="504" spans="1:75" s="2" customFormat="1" ht="14.25" thickBot="1">
      <c r="A504" s="7"/>
      <c r="B504" s="184"/>
      <c r="C504" s="130"/>
      <c r="D504" s="131"/>
      <c r="E504" s="131"/>
      <c r="F504" s="131"/>
      <c r="G504" s="131"/>
      <c r="H504" s="131"/>
      <c r="I504" s="131"/>
      <c r="J504" s="131"/>
      <c r="K504" s="132"/>
      <c r="L504" s="155"/>
      <c r="M504" s="156"/>
      <c r="N504" s="156"/>
      <c r="O504" s="156"/>
      <c r="P504" s="158"/>
      <c r="Q504" s="158"/>
      <c r="R504" s="156"/>
      <c r="S504" s="156"/>
      <c r="T504" s="158"/>
      <c r="U504" s="158"/>
      <c r="V504" s="156"/>
      <c r="W504" s="156"/>
      <c r="X504" s="158"/>
      <c r="Y504" s="160"/>
      <c r="Z504" s="7"/>
      <c r="AA504" s="7"/>
      <c r="AB504" s="7"/>
      <c r="AC504" s="7"/>
      <c r="AD504" s="7"/>
      <c r="AE504" s="7"/>
      <c r="AF504" s="117"/>
      <c r="AG504" s="118"/>
      <c r="AH504" s="118"/>
      <c r="AI504" s="118"/>
      <c r="AJ504" s="118"/>
      <c r="AK504" s="118"/>
      <c r="AL504" s="118"/>
      <c r="AM504" s="118"/>
      <c r="AN504" s="142"/>
      <c r="AO504" s="155"/>
      <c r="AP504" s="156"/>
      <c r="AQ504" s="156"/>
      <c r="AR504" s="158"/>
      <c r="AS504" s="156"/>
      <c r="AT504" s="156"/>
      <c r="AU504" s="156"/>
      <c r="AV504" s="156"/>
      <c r="AW504" s="158"/>
      <c r="AX504" s="156"/>
      <c r="AY504" s="156"/>
      <c r="AZ504" s="172"/>
      <c r="BA504" s="7"/>
      <c r="BB504" s="7"/>
      <c r="BC504" s="179"/>
      <c r="BD504" s="180"/>
      <c r="BE504" s="180"/>
      <c r="BF504" s="180"/>
      <c r="BG504" s="180"/>
      <c r="BH504" s="180"/>
      <c r="BI504" s="180"/>
      <c r="BJ504" s="180"/>
      <c r="BK504" s="180"/>
      <c r="BL504" s="180"/>
      <c r="BM504" s="181"/>
      <c r="BN504" s="189"/>
      <c r="BO504" s="169"/>
      <c r="BP504" s="169"/>
      <c r="BQ504" s="169"/>
      <c r="BR504" s="169"/>
      <c r="BS504" s="169"/>
      <c r="BT504" s="169"/>
      <c r="BU504" s="170"/>
      <c r="BV504" s="7"/>
      <c r="BW504" s="7"/>
    </row>
    <row r="505" s="7" customFormat="1" ht="14.25" thickBot="1"/>
    <row r="506" spans="1:75" s="2" customFormat="1" ht="13.5">
      <c r="A506" s="7"/>
      <c r="B506" s="182">
        <v>46</v>
      </c>
      <c r="C506" s="105" t="s">
        <v>5</v>
      </c>
      <c r="D506" s="105"/>
      <c r="E506" s="105"/>
      <c r="F506" s="105"/>
      <c r="G506" s="105"/>
      <c r="H506" s="105"/>
      <c r="I506" s="105"/>
      <c r="J506" s="105"/>
      <c r="K506" s="106"/>
      <c r="L506" s="111" t="s">
        <v>6</v>
      </c>
      <c r="M506" s="111"/>
      <c r="N506" s="111"/>
      <c r="O506" s="111"/>
      <c r="P506" s="111"/>
      <c r="Q506" s="111"/>
      <c r="R506" s="111"/>
      <c r="S506" s="111"/>
      <c r="T506" s="111"/>
      <c r="U506" s="111" t="s">
        <v>7</v>
      </c>
      <c r="V506" s="111"/>
      <c r="W506" s="111"/>
      <c r="X506" s="111"/>
      <c r="Y506" s="111"/>
      <c r="Z506" s="111"/>
      <c r="AA506" s="111"/>
      <c r="AB506" s="111"/>
      <c r="AC506" s="112"/>
      <c r="AD506" s="7"/>
      <c r="AE506" s="7"/>
      <c r="AF506" s="113" t="s">
        <v>8</v>
      </c>
      <c r="AG506" s="114"/>
      <c r="AH506" s="114"/>
      <c r="AI506" s="114"/>
      <c r="AJ506" s="114"/>
      <c r="AK506" s="114"/>
      <c r="AL506" s="114"/>
      <c r="AM506" s="114"/>
      <c r="AN506" s="114"/>
      <c r="AO506" s="111" t="s">
        <v>9</v>
      </c>
      <c r="AP506" s="111"/>
      <c r="AQ506" s="111"/>
      <c r="AR506" s="111"/>
      <c r="AS506" s="111"/>
      <c r="AT506" s="111"/>
      <c r="AU506" s="111"/>
      <c r="AV506" s="111"/>
      <c r="AW506" s="111"/>
      <c r="AX506" s="111" t="s">
        <v>10</v>
      </c>
      <c r="AY506" s="111"/>
      <c r="AZ506" s="111"/>
      <c r="BA506" s="111"/>
      <c r="BB506" s="111"/>
      <c r="BC506" s="111"/>
      <c r="BD506" s="111"/>
      <c r="BE506" s="111"/>
      <c r="BF506" s="112"/>
      <c r="BG506" s="7"/>
      <c r="BH506" s="7"/>
      <c r="BI506" s="185" t="s">
        <v>1387</v>
      </c>
      <c r="BJ506" s="186"/>
      <c r="BK506" s="186"/>
      <c r="BL506" s="186"/>
      <c r="BM506" s="186"/>
      <c r="BN506" s="186"/>
      <c r="BO506" s="186"/>
      <c r="BP506" s="186"/>
      <c r="BQ506" s="186"/>
      <c r="BR506" s="186"/>
      <c r="BS506" s="186"/>
      <c r="BT506" s="186"/>
      <c r="BU506" s="187"/>
      <c r="BV506" s="7"/>
      <c r="BW506" s="7"/>
    </row>
    <row r="507" spans="1:75" s="2" customFormat="1" ht="13.5">
      <c r="A507" s="7"/>
      <c r="B507" s="183"/>
      <c r="C507" s="107"/>
      <c r="D507" s="107"/>
      <c r="E507" s="107"/>
      <c r="F507" s="107"/>
      <c r="G507" s="107"/>
      <c r="H507" s="107"/>
      <c r="I507" s="107"/>
      <c r="J507" s="107"/>
      <c r="K507" s="108"/>
      <c r="L507" s="145"/>
      <c r="M507" s="145"/>
      <c r="N507" s="145"/>
      <c r="O507" s="145"/>
      <c r="P507" s="145"/>
      <c r="Q507" s="145"/>
      <c r="R507" s="145"/>
      <c r="S507" s="145"/>
      <c r="T507" s="145"/>
      <c r="U507" s="145"/>
      <c r="V507" s="145"/>
      <c r="W507" s="145"/>
      <c r="X507" s="145"/>
      <c r="Y507" s="145"/>
      <c r="Z507" s="145"/>
      <c r="AA507" s="145"/>
      <c r="AB507" s="145"/>
      <c r="AC507" s="147"/>
      <c r="AD507" s="7"/>
      <c r="AE507" s="7"/>
      <c r="AF507" s="115"/>
      <c r="AG507" s="116"/>
      <c r="AH507" s="116"/>
      <c r="AI507" s="116"/>
      <c r="AJ507" s="116"/>
      <c r="AK507" s="116"/>
      <c r="AL507" s="116"/>
      <c r="AM507" s="116"/>
      <c r="AN507" s="116"/>
      <c r="AO507" s="145"/>
      <c r="AP507" s="145"/>
      <c r="AQ507" s="145"/>
      <c r="AR507" s="145"/>
      <c r="AS507" s="145"/>
      <c r="AT507" s="145"/>
      <c r="AU507" s="145"/>
      <c r="AV507" s="145"/>
      <c r="AW507" s="145"/>
      <c r="AX507" s="145"/>
      <c r="AY507" s="145"/>
      <c r="AZ507" s="145"/>
      <c r="BA507" s="145"/>
      <c r="BB507" s="145"/>
      <c r="BC507" s="145"/>
      <c r="BD507" s="145"/>
      <c r="BE507" s="145"/>
      <c r="BF507" s="147"/>
      <c r="BG507" s="7"/>
      <c r="BH507" s="7"/>
      <c r="BI507" s="190"/>
      <c r="BJ507" s="191"/>
      <c r="BK507" s="191"/>
      <c r="BL507" s="191"/>
      <c r="BM507" s="191"/>
      <c r="BN507" s="191"/>
      <c r="BO507" s="191"/>
      <c r="BP507" s="191"/>
      <c r="BQ507" s="191"/>
      <c r="BR507" s="191"/>
      <c r="BS507" s="191"/>
      <c r="BT507" s="191"/>
      <c r="BU507" s="192"/>
      <c r="BV507" s="7"/>
      <c r="BW507" s="7"/>
    </row>
    <row r="508" spans="1:75" s="2" customFormat="1" ht="14.25" thickBot="1">
      <c r="A508" s="7"/>
      <c r="B508" s="183"/>
      <c r="C508" s="109"/>
      <c r="D508" s="109"/>
      <c r="E508" s="109"/>
      <c r="F508" s="109"/>
      <c r="G508" s="109"/>
      <c r="H508" s="109"/>
      <c r="I508" s="109"/>
      <c r="J508" s="109"/>
      <c r="K508" s="110"/>
      <c r="L508" s="146"/>
      <c r="M508" s="146"/>
      <c r="N508" s="146"/>
      <c r="O508" s="146"/>
      <c r="P508" s="146"/>
      <c r="Q508" s="146"/>
      <c r="R508" s="146"/>
      <c r="S508" s="146"/>
      <c r="T508" s="146"/>
      <c r="U508" s="146"/>
      <c r="V508" s="146"/>
      <c r="W508" s="146"/>
      <c r="X508" s="146"/>
      <c r="Y508" s="146"/>
      <c r="Z508" s="146"/>
      <c r="AA508" s="146"/>
      <c r="AB508" s="146"/>
      <c r="AC508" s="148"/>
      <c r="AD508" s="7"/>
      <c r="AE508" s="7"/>
      <c r="AF508" s="117"/>
      <c r="AG508" s="118"/>
      <c r="AH508" s="118"/>
      <c r="AI508" s="118"/>
      <c r="AJ508" s="118"/>
      <c r="AK508" s="118"/>
      <c r="AL508" s="118"/>
      <c r="AM508" s="118"/>
      <c r="AN508" s="118"/>
      <c r="AO508" s="146"/>
      <c r="AP508" s="146"/>
      <c r="AQ508" s="146"/>
      <c r="AR508" s="146"/>
      <c r="AS508" s="146"/>
      <c r="AT508" s="146"/>
      <c r="AU508" s="146"/>
      <c r="AV508" s="146"/>
      <c r="AW508" s="146"/>
      <c r="AX508" s="146"/>
      <c r="AY508" s="146"/>
      <c r="AZ508" s="146"/>
      <c r="BA508" s="146"/>
      <c r="BB508" s="146"/>
      <c r="BC508" s="146"/>
      <c r="BD508" s="146"/>
      <c r="BE508" s="146"/>
      <c r="BF508" s="148"/>
      <c r="BG508" s="7"/>
      <c r="BH508" s="7"/>
      <c r="BI508" s="193"/>
      <c r="BJ508" s="194"/>
      <c r="BK508" s="194"/>
      <c r="BL508" s="194"/>
      <c r="BM508" s="194"/>
      <c r="BN508" s="194"/>
      <c r="BO508" s="194"/>
      <c r="BP508" s="194"/>
      <c r="BQ508" s="194"/>
      <c r="BR508" s="194"/>
      <c r="BS508" s="194"/>
      <c r="BT508" s="194"/>
      <c r="BU508" s="195"/>
      <c r="BV508" s="7"/>
      <c r="BW508" s="7"/>
    </row>
    <row r="509" s="7" customFormat="1" ht="4.5" customHeight="1">
      <c r="B509" s="183"/>
    </row>
    <row r="510" s="7" customFormat="1" ht="4.5" customHeight="1" thickBot="1">
      <c r="B510" s="183"/>
    </row>
    <row r="511" spans="1:75" s="2" customFormat="1" ht="13.5" customHeight="1">
      <c r="A511" s="7"/>
      <c r="B511" s="183"/>
      <c r="C511" s="133" t="s">
        <v>11</v>
      </c>
      <c r="D511" s="114"/>
      <c r="E511" s="114"/>
      <c r="F511" s="149"/>
      <c r="G511" s="150"/>
      <c r="H511" s="11"/>
      <c r="I511" s="11"/>
      <c r="J511" s="135" t="s">
        <v>12</v>
      </c>
      <c r="K511" s="136"/>
      <c r="L511" s="136"/>
      <c r="M511" s="137"/>
      <c r="N511" s="143"/>
      <c r="O511" s="121"/>
      <c r="P511" s="121"/>
      <c r="Q511" s="121"/>
      <c r="R511" s="119" t="s">
        <v>13</v>
      </c>
      <c r="S511" s="119"/>
      <c r="T511" s="121"/>
      <c r="U511" s="121"/>
      <c r="V511" s="119" t="s">
        <v>14</v>
      </c>
      <c r="W511" s="119"/>
      <c r="X511" s="121"/>
      <c r="Y511" s="121"/>
      <c r="Z511" s="123" t="s">
        <v>15</v>
      </c>
      <c r="AA511" s="124"/>
      <c r="AB511" s="7"/>
      <c r="AC511" s="161" t="s">
        <v>24</v>
      </c>
      <c r="AD511" s="162"/>
      <c r="AE511" s="162"/>
      <c r="AF511" s="162"/>
      <c r="AG511" s="162"/>
      <c r="AH511" s="162"/>
      <c r="AI511" s="162"/>
      <c r="AJ511" s="162"/>
      <c r="AK511" s="162"/>
      <c r="AL511" s="162"/>
      <c r="AM511" s="162"/>
      <c r="AN511" s="165"/>
      <c r="AO511" s="166"/>
      <c r="AP511" s="166"/>
      <c r="AQ511" s="166"/>
      <c r="AR511" s="166"/>
      <c r="AS511" s="166"/>
      <c r="AT511" s="166"/>
      <c r="AU511" s="166"/>
      <c r="AV511" s="166"/>
      <c r="AW511" s="166"/>
      <c r="AX511" s="166"/>
      <c r="AY511" s="166"/>
      <c r="AZ511" s="166"/>
      <c r="BA511" s="166"/>
      <c r="BB511" s="166"/>
      <c r="BC511" s="166"/>
      <c r="BD511" s="166"/>
      <c r="BE511" s="166"/>
      <c r="BF511" s="166"/>
      <c r="BG511" s="167"/>
      <c r="BH511" s="7"/>
      <c r="BI511" s="7"/>
      <c r="BJ511" s="7"/>
      <c r="BK511" s="7"/>
      <c r="BL511" s="7"/>
      <c r="BM511" s="7"/>
      <c r="BN511" s="7"/>
      <c r="BO511" s="7"/>
      <c r="BP511" s="7"/>
      <c r="BQ511" s="7"/>
      <c r="BR511" s="7"/>
      <c r="BS511" s="7"/>
      <c r="BT511" s="7"/>
      <c r="BU511" s="7"/>
      <c r="BV511" s="7"/>
      <c r="BW511" s="7"/>
    </row>
    <row r="512" spans="1:75" s="2" customFormat="1" ht="14.25" thickBot="1">
      <c r="A512" s="7"/>
      <c r="B512" s="183"/>
      <c r="C512" s="134"/>
      <c r="D512" s="118"/>
      <c r="E512" s="118"/>
      <c r="F512" s="151"/>
      <c r="G512" s="152"/>
      <c r="H512" s="11"/>
      <c r="I512" s="11"/>
      <c r="J512" s="138"/>
      <c r="K512" s="139"/>
      <c r="L512" s="139"/>
      <c r="M512" s="140"/>
      <c r="N512" s="144"/>
      <c r="O512" s="122"/>
      <c r="P512" s="122"/>
      <c r="Q512" s="122"/>
      <c r="R512" s="120"/>
      <c r="S512" s="120"/>
      <c r="T512" s="122"/>
      <c r="U512" s="122"/>
      <c r="V512" s="120"/>
      <c r="W512" s="120"/>
      <c r="X512" s="122"/>
      <c r="Y512" s="122"/>
      <c r="Z512" s="125"/>
      <c r="AA512" s="126"/>
      <c r="AB512" s="7"/>
      <c r="AC512" s="163"/>
      <c r="AD512" s="164"/>
      <c r="AE512" s="164"/>
      <c r="AF512" s="164"/>
      <c r="AG512" s="164"/>
      <c r="AH512" s="164"/>
      <c r="AI512" s="164"/>
      <c r="AJ512" s="164"/>
      <c r="AK512" s="164"/>
      <c r="AL512" s="164"/>
      <c r="AM512" s="164"/>
      <c r="AN512" s="168"/>
      <c r="AO512" s="169"/>
      <c r="AP512" s="169"/>
      <c r="AQ512" s="169"/>
      <c r="AR512" s="169"/>
      <c r="AS512" s="169"/>
      <c r="AT512" s="169"/>
      <c r="AU512" s="169"/>
      <c r="AV512" s="169"/>
      <c r="AW512" s="169"/>
      <c r="AX512" s="169"/>
      <c r="AY512" s="169"/>
      <c r="AZ512" s="169"/>
      <c r="BA512" s="169"/>
      <c r="BB512" s="169"/>
      <c r="BC512" s="169"/>
      <c r="BD512" s="169"/>
      <c r="BE512" s="169"/>
      <c r="BF512" s="169"/>
      <c r="BG512" s="170"/>
      <c r="BH512" s="7"/>
      <c r="BI512" s="7"/>
      <c r="BJ512" s="7"/>
      <c r="BK512" s="7"/>
      <c r="BL512" s="7"/>
      <c r="BM512" s="7"/>
      <c r="BN512" s="7"/>
      <c r="BO512" s="7"/>
      <c r="BP512" s="7"/>
      <c r="BQ512" s="7"/>
      <c r="BR512" s="7"/>
      <c r="BS512" s="7"/>
      <c r="BT512" s="7"/>
      <c r="BU512" s="7"/>
      <c r="BV512" s="7"/>
      <c r="BW512" s="7"/>
    </row>
    <row r="513" spans="2:29" s="7" customFormat="1" ht="4.5" customHeight="1" thickBot="1">
      <c r="B513" s="183"/>
      <c r="Z513" s="12"/>
      <c r="AA513" s="12"/>
      <c r="AB513" s="12"/>
      <c r="AC513" s="12"/>
    </row>
    <row r="514" spans="1:75" s="2" customFormat="1" ht="13.5" customHeight="1">
      <c r="A514" s="7"/>
      <c r="B514" s="183"/>
      <c r="C514" s="127" t="s">
        <v>27</v>
      </c>
      <c r="D514" s="128"/>
      <c r="E514" s="128"/>
      <c r="F514" s="128"/>
      <c r="G514" s="128"/>
      <c r="H514" s="128"/>
      <c r="I514" s="128"/>
      <c r="J514" s="128"/>
      <c r="K514" s="129"/>
      <c r="L514" s="153"/>
      <c r="M514" s="154"/>
      <c r="N514" s="154"/>
      <c r="O514" s="154"/>
      <c r="P514" s="157" t="s">
        <v>13</v>
      </c>
      <c r="Q514" s="157"/>
      <c r="R514" s="154"/>
      <c r="S514" s="154"/>
      <c r="T514" s="157" t="s">
        <v>25</v>
      </c>
      <c r="U514" s="157"/>
      <c r="V514" s="154"/>
      <c r="W514" s="154"/>
      <c r="X514" s="157" t="s">
        <v>26</v>
      </c>
      <c r="Y514" s="159"/>
      <c r="Z514" s="7"/>
      <c r="AA514" s="7"/>
      <c r="AB514" s="7"/>
      <c r="AC514" s="7"/>
      <c r="AD514" s="7"/>
      <c r="AE514" s="7"/>
      <c r="AF514" s="113" t="s">
        <v>28</v>
      </c>
      <c r="AG514" s="114"/>
      <c r="AH514" s="114"/>
      <c r="AI514" s="114"/>
      <c r="AJ514" s="114"/>
      <c r="AK514" s="114"/>
      <c r="AL514" s="114"/>
      <c r="AM514" s="114"/>
      <c r="AN514" s="141"/>
      <c r="AO514" s="153"/>
      <c r="AP514" s="154"/>
      <c r="AQ514" s="154"/>
      <c r="AR514" s="157" t="s">
        <v>0</v>
      </c>
      <c r="AS514" s="154"/>
      <c r="AT514" s="154"/>
      <c r="AU514" s="154"/>
      <c r="AV514" s="154"/>
      <c r="AW514" s="157" t="s">
        <v>0</v>
      </c>
      <c r="AX514" s="154"/>
      <c r="AY514" s="154"/>
      <c r="AZ514" s="171"/>
      <c r="BA514" s="7"/>
      <c r="BB514" s="7"/>
      <c r="BC514" s="176" t="s">
        <v>69</v>
      </c>
      <c r="BD514" s="177"/>
      <c r="BE514" s="177"/>
      <c r="BF514" s="177"/>
      <c r="BG514" s="177"/>
      <c r="BH514" s="177"/>
      <c r="BI514" s="177"/>
      <c r="BJ514" s="177"/>
      <c r="BK514" s="177"/>
      <c r="BL514" s="177"/>
      <c r="BM514" s="178"/>
      <c r="BN514" s="188"/>
      <c r="BO514" s="166"/>
      <c r="BP514" s="166"/>
      <c r="BQ514" s="166"/>
      <c r="BR514" s="166"/>
      <c r="BS514" s="166"/>
      <c r="BT514" s="166"/>
      <c r="BU514" s="167"/>
      <c r="BV514" s="7"/>
      <c r="BW514" s="7"/>
    </row>
    <row r="515" spans="1:75" s="2" customFormat="1" ht="14.25" thickBot="1">
      <c r="A515" s="7"/>
      <c r="B515" s="184"/>
      <c r="C515" s="130"/>
      <c r="D515" s="131"/>
      <c r="E515" s="131"/>
      <c r="F515" s="131"/>
      <c r="G515" s="131"/>
      <c r="H515" s="131"/>
      <c r="I515" s="131"/>
      <c r="J515" s="131"/>
      <c r="K515" s="132"/>
      <c r="L515" s="155"/>
      <c r="M515" s="156"/>
      <c r="N515" s="156"/>
      <c r="O515" s="156"/>
      <c r="P515" s="158"/>
      <c r="Q515" s="158"/>
      <c r="R515" s="156"/>
      <c r="S515" s="156"/>
      <c r="T515" s="158"/>
      <c r="U515" s="158"/>
      <c r="V515" s="156"/>
      <c r="W515" s="156"/>
      <c r="X515" s="158"/>
      <c r="Y515" s="160"/>
      <c r="Z515" s="7"/>
      <c r="AA515" s="7"/>
      <c r="AB515" s="7"/>
      <c r="AC515" s="7"/>
      <c r="AD515" s="7"/>
      <c r="AE515" s="7"/>
      <c r="AF515" s="117"/>
      <c r="AG515" s="118"/>
      <c r="AH515" s="118"/>
      <c r="AI515" s="118"/>
      <c r="AJ515" s="118"/>
      <c r="AK515" s="118"/>
      <c r="AL515" s="118"/>
      <c r="AM515" s="118"/>
      <c r="AN515" s="142"/>
      <c r="AO515" s="155"/>
      <c r="AP515" s="156"/>
      <c r="AQ515" s="156"/>
      <c r="AR515" s="158"/>
      <c r="AS515" s="156"/>
      <c r="AT515" s="156"/>
      <c r="AU515" s="156"/>
      <c r="AV515" s="156"/>
      <c r="AW515" s="158"/>
      <c r="AX515" s="156"/>
      <c r="AY515" s="156"/>
      <c r="AZ515" s="172"/>
      <c r="BA515" s="7"/>
      <c r="BB515" s="7"/>
      <c r="BC515" s="179"/>
      <c r="BD515" s="180"/>
      <c r="BE515" s="180"/>
      <c r="BF515" s="180"/>
      <c r="BG515" s="180"/>
      <c r="BH515" s="180"/>
      <c r="BI515" s="180"/>
      <c r="BJ515" s="180"/>
      <c r="BK515" s="180"/>
      <c r="BL515" s="180"/>
      <c r="BM515" s="181"/>
      <c r="BN515" s="189"/>
      <c r="BO515" s="169"/>
      <c r="BP515" s="169"/>
      <c r="BQ515" s="169"/>
      <c r="BR515" s="169"/>
      <c r="BS515" s="169"/>
      <c r="BT515" s="169"/>
      <c r="BU515" s="170"/>
      <c r="BV515" s="7"/>
      <c r="BW515" s="7"/>
    </row>
    <row r="516" s="7" customFormat="1" ht="14.25" thickBot="1"/>
    <row r="517" spans="1:75" s="2" customFormat="1" ht="13.5">
      <c r="A517" s="7"/>
      <c r="B517" s="173">
        <v>47</v>
      </c>
      <c r="C517" s="105" t="s">
        <v>5</v>
      </c>
      <c r="D517" s="105"/>
      <c r="E517" s="105"/>
      <c r="F517" s="105"/>
      <c r="G517" s="105"/>
      <c r="H517" s="105"/>
      <c r="I517" s="105"/>
      <c r="J517" s="105"/>
      <c r="K517" s="106"/>
      <c r="L517" s="111" t="s">
        <v>6</v>
      </c>
      <c r="M517" s="111"/>
      <c r="N517" s="111"/>
      <c r="O517" s="111"/>
      <c r="P517" s="111"/>
      <c r="Q517" s="111"/>
      <c r="R517" s="111"/>
      <c r="S517" s="111"/>
      <c r="T517" s="111"/>
      <c r="U517" s="111" t="s">
        <v>7</v>
      </c>
      <c r="V517" s="111"/>
      <c r="W517" s="111"/>
      <c r="X517" s="111"/>
      <c r="Y517" s="111"/>
      <c r="Z517" s="111"/>
      <c r="AA517" s="111"/>
      <c r="AB517" s="111"/>
      <c r="AC517" s="112"/>
      <c r="AD517" s="7"/>
      <c r="AE517" s="7"/>
      <c r="AF517" s="113" t="s">
        <v>8</v>
      </c>
      <c r="AG517" s="114"/>
      <c r="AH517" s="114"/>
      <c r="AI517" s="114"/>
      <c r="AJ517" s="114"/>
      <c r="AK517" s="114"/>
      <c r="AL517" s="114"/>
      <c r="AM517" s="114"/>
      <c r="AN517" s="114"/>
      <c r="AO517" s="111" t="s">
        <v>9</v>
      </c>
      <c r="AP517" s="111"/>
      <c r="AQ517" s="111"/>
      <c r="AR517" s="111"/>
      <c r="AS517" s="111"/>
      <c r="AT517" s="111"/>
      <c r="AU517" s="111"/>
      <c r="AV517" s="111"/>
      <c r="AW517" s="111"/>
      <c r="AX517" s="111" t="s">
        <v>10</v>
      </c>
      <c r="AY517" s="111"/>
      <c r="AZ517" s="111"/>
      <c r="BA517" s="111"/>
      <c r="BB517" s="111"/>
      <c r="BC517" s="111"/>
      <c r="BD517" s="111"/>
      <c r="BE517" s="111"/>
      <c r="BF517" s="112"/>
      <c r="BG517" s="7"/>
      <c r="BH517" s="7"/>
      <c r="BI517" s="185" t="s">
        <v>1387</v>
      </c>
      <c r="BJ517" s="186"/>
      <c r="BK517" s="186"/>
      <c r="BL517" s="186"/>
      <c r="BM517" s="186"/>
      <c r="BN517" s="186"/>
      <c r="BO517" s="186"/>
      <c r="BP517" s="186"/>
      <c r="BQ517" s="186"/>
      <c r="BR517" s="186"/>
      <c r="BS517" s="186"/>
      <c r="BT517" s="186"/>
      <c r="BU517" s="187"/>
      <c r="BV517" s="7"/>
      <c r="BW517" s="7"/>
    </row>
    <row r="518" spans="1:75" s="2" customFormat="1" ht="13.5">
      <c r="A518" s="7"/>
      <c r="B518" s="174"/>
      <c r="C518" s="107"/>
      <c r="D518" s="107"/>
      <c r="E518" s="107"/>
      <c r="F518" s="107"/>
      <c r="G518" s="107"/>
      <c r="H518" s="107"/>
      <c r="I518" s="107"/>
      <c r="J518" s="107"/>
      <c r="K518" s="108"/>
      <c r="L518" s="145"/>
      <c r="M518" s="145"/>
      <c r="N518" s="145"/>
      <c r="O518" s="145"/>
      <c r="P518" s="145"/>
      <c r="Q518" s="145"/>
      <c r="R518" s="145"/>
      <c r="S518" s="145"/>
      <c r="T518" s="145"/>
      <c r="U518" s="145"/>
      <c r="V518" s="145"/>
      <c r="W518" s="145"/>
      <c r="X518" s="145"/>
      <c r="Y518" s="145"/>
      <c r="Z518" s="145"/>
      <c r="AA518" s="145"/>
      <c r="AB518" s="145"/>
      <c r="AC518" s="147"/>
      <c r="AD518" s="7"/>
      <c r="AE518" s="7"/>
      <c r="AF518" s="115"/>
      <c r="AG518" s="116"/>
      <c r="AH518" s="116"/>
      <c r="AI518" s="116"/>
      <c r="AJ518" s="116"/>
      <c r="AK518" s="116"/>
      <c r="AL518" s="116"/>
      <c r="AM518" s="116"/>
      <c r="AN518" s="116"/>
      <c r="AO518" s="145"/>
      <c r="AP518" s="145"/>
      <c r="AQ518" s="145"/>
      <c r="AR518" s="145"/>
      <c r="AS518" s="145"/>
      <c r="AT518" s="145"/>
      <c r="AU518" s="145"/>
      <c r="AV518" s="145"/>
      <c r="AW518" s="145"/>
      <c r="AX518" s="145"/>
      <c r="AY518" s="145"/>
      <c r="AZ518" s="145"/>
      <c r="BA518" s="145"/>
      <c r="BB518" s="145"/>
      <c r="BC518" s="145"/>
      <c r="BD518" s="145"/>
      <c r="BE518" s="145"/>
      <c r="BF518" s="147"/>
      <c r="BG518" s="7"/>
      <c r="BH518" s="7"/>
      <c r="BI518" s="190"/>
      <c r="BJ518" s="191"/>
      <c r="BK518" s="191"/>
      <c r="BL518" s="191"/>
      <c r="BM518" s="191"/>
      <c r="BN518" s="191"/>
      <c r="BO518" s="191"/>
      <c r="BP518" s="191"/>
      <c r="BQ518" s="191"/>
      <c r="BR518" s="191"/>
      <c r="BS518" s="191"/>
      <c r="BT518" s="191"/>
      <c r="BU518" s="192"/>
      <c r="BV518" s="7"/>
      <c r="BW518" s="7"/>
    </row>
    <row r="519" spans="1:75" s="2" customFormat="1" ht="14.25" thickBot="1">
      <c r="A519" s="7"/>
      <c r="B519" s="174"/>
      <c r="C519" s="109"/>
      <c r="D519" s="109"/>
      <c r="E519" s="109"/>
      <c r="F519" s="109"/>
      <c r="G519" s="109"/>
      <c r="H519" s="109"/>
      <c r="I519" s="109"/>
      <c r="J519" s="109"/>
      <c r="K519" s="110"/>
      <c r="L519" s="146"/>
      <c r="M519" s="146"/>
      <c r="N519" s="146"/>
      <c r="O519" s="146"/>
      <c r="P519" s="146"/>
      <c r="Q519" s="146"/>
      <c r="R519" s="146"/>
      <c r="S519" s="146"/>
      <c r="T519" s="146"/>
      <c r="U519" s="146"/>
      <c r="V519" s="146"/>
      <c r="W519" s="146"/>
      <c r="X519" s="146"/>
      <c r="Y519" s="146"/>
      <c r="Z519" s="146"/>
      <c r="AA519" s="146"/>
      <c r="AB519" s="146"/>
      <c r="AC519" s="148"/>
      <c r="AD519" s="7"/>
      <c r="AE519" s="7"/>
      <c r="AF519" s="117"/>
      <c r="AG519" s="118"/>
      <c r="AH519" s="118"/>
      <c r="AI519" s="118"/>
      <c r="AJ519" s="118"/>
      <c r="AK519" s="118"/>
      <c r="AL519" s="118"/>
      <c r="AM519" s="118"/>
      <c r="AN519" s="118"/>
      <c r="AO519" s="146"/>
      <c r="AP519" s="146"/>
      <c r="AQ519" s="146"/>
      <c r="AR519" s="146"/>
      <c r="AS519" s="146"/>
      <c r="AT519" s="146"/>
      <c r="AU519" s="146"/>
      <c r="AV519" s="146"/>
      <c r="AW519" s="146"/>
      <c r="AX519" s="146"/>
      <c r="AY519" s="146"/>
      <c r="AZ519" s="146"/>
      <c r="BA519" s="146"/>
      <c r="BB519" s="146"/>
      <c r="BC519" s="146"/>
      <c r="BD519" s="146"/>
      <c r="BE519" s="146"/>
      <c r="BF519" s="148"/>
      <c r="BG519" s="7"/>
      <c r="BH519" s="7"/>
      <c r="BI519" s="193"/>
      <c r="BJ519" s="194"/>
      <c r="BK519" s="194"/>
      <c r="BL519" s="194"/>
      <c r="BM519" s="194"/>
      <c r="BN519" s="194"/>
      <c r="BO519" s="194"/>
      <c r="BP519" s="194"/>
      <c r="BQ519" s="194"/>
      <c r="BR519" s="194"/>
      <c r="BS519" s="194"/>
      <c r="BT519" s="194"/>
      <c r="BU519" s="195"/>
      <c r="BV519" s="7"/>
      <c r="BW519" s="7"/>
    </row>
    <row r="520" s="7" customFormat="1" ht="4.5" customHeight="1">
      <c r="B520" s="174"/>
    </row>
    <row r="521" s="7" customFormat="1" ht="4.5" customHeight="1" thickBot="1">
      <c r="B521" s="174"/>
    </row>
    <row r="522" spans="1:75" s="2" customFormat="1" ht="13.5" customHeight="1">
      <c r="A522" s="7"/>
      <c r="B522" s="174"/>
      <c r="C522" s="133" t="s">
        <v>11</v>
      </c>
      <c r="D522" s="114"/>
      <c r="E522" s="114"/>
      <c r="F522" s="149"/>
      <c r="G522" s="150"/>
      <c r="H522" s="11"/>
      <c r="I522" s="11"/>
      <c r="J522" s="135" t="s">
        <v>12</v>
      </c>
      <c r="K522" s="136"/>
      <c r="L522" s="136"/>
      <c r="M522" s="137"/>
      <c r="N522" s="143"/>
      <c r="O522" s="121"/>
      <c r="P522" s="121"/>
      <c r="Q522" s="121"/>
      <c r="R522" s="119" t="s">
        <v>13</v>
      </c>
      <c r="S522" s="119"/>
      <c r="T522" s="121"/>
      <c r="U522" s="121"/>
      <c r="V522" s="119" t="s">
        <v>14</v>
      </c>
      <c r="W522" s="119"/>
      <c r="X522" s="121"/>
      <c r="Y522" s="121"/>
      <c r="Z522" s="123" t="s">
        <v>15</v>
      </c>
      <c r="AA522" s="124"/>
      <c r="AB522" s="7"/>
      <c r="AC522" s="161" t="s">
        <v>24</v>
      </c>
      <c r="AD522" s="162"/>
      <c r="AE522" s="162"/>
      <c r="AF522" s="162"/>
      <c r="AG522" s="162"/>
      <c r="AH522" s="162"/>
      <c r="AI522" s="162"/>
      <c r="AJ522" s="162"/>
      <c r="AK522" s="162"/>
      <c r="AL522" s="162"/>
      <c r="AM522" s="162"/>
      <c r="AN522" s="165"/>
      <c r="AO522" s="166"/>
      <c r="AP522" s="166"/>
      <c r="AQ522" s="166"/>
      <c r="AR522" s="166"/>
      <c r="AS522" s="166"/>
      <c r="AT522" s="166"/>
      <c r="AU522" s="166"/>
      <c r="AV522" s="166"/>
      <c r="AW522" s="166"/>
      <c r="AX522" s="166"/>
      <c r="AY522" s="166"/>
      <c r="AZ522" s="166"/>
      <c r="BA522" s="166"/>
      <c r="BB522" s="166"/>
      <c r="BC522" s="166"/>
      <c r="BD522" s="166"/>
      <c r="BE522" s="166"/>
      <c r="BF522" s="166"/>
      <c r="BG522" s="167"/>
      <c r="BH522" s="7"/>
      <c r="BI522" s="7"/>
      <c r="BJ522" s="7"/>
      <c r="BK522" s="7"/>
      <c r="BL522" s="7"/>
      <c r="BM522" s="7"/>
      <c r="BN522" s="7"/>
      <c r="BO522" s="7"/>
      <c r="BP522" s="7"/>
      <c r="BQ522" s="7"/>
      <c r="BR522" s="7"/>
      <c r="BS522" s="7"/>
      <c r="BT522" s="7"/>
      <c r="BU522" s="7"/>
      <c r="BV522" s="7"/>
      <c r="BW522" s="7"/>
    </row>
    <row r="523" spans="1:75" s="2" customFormat="1" ht="14.25" thickBot="1">
      <c r="A523" s="7"/>
      <c r="B523" s="174"/>
      <c r="C523" s="134"/>
      <c r="D523" s="118"/>
      <c r="E523" s="118"/>
      <c r="F523" s="151"/>
      <c r="G523" s="152"/>
      <c r="H523" s="11"/>
      <c r="I523" s="11"/>
      <c r="J523" s="138"/>
      <c r="K523" s="139"/>
      <c r="L523" s="139"/>
      <c r="M523" s="140"/>
      <c r="N523" s="144"/>
      <c r="O523" s="122"/>
      <c r="P523" s="122"/>
      <c r="Q523" s="122"/>
      <c r="R523" s="120"/>
      <c r="S523" s="120"/>
      <c r="T523" s="122"/>
      <c r="U523" s="122"/>
      <c r="V523" s="120"/>
      <c r="W523" s="120"/>
      <c r="X523" s="122"/>
      <c r="Y523" s="122"/>
      <c r="Z523" s="125"/>
      <c r="AA523" s="126"/>
      <c r="AB523" s="7"/>
      <c r="AC523" s="163"/>
      <c r="AD523" s="164"/>
      <c r="AE523" s="164"/>
      <c r="AF523" s="164"/>
      <c r="AG523" s="164"/>
      <c r="AH523" s="164"/>
      <c r="AI523" s="164"/>
      <c r="AJ523" s="164"/>
      <c r="AK523" s="164"/>
      <c r="AL523" s="164"/>
      <c r="AM523" s="164"/>
      <c r="AN523" s="168"/>
      <c r="AO523" s="169"/>
      <c r="AP523" s="169"/>
      <c r="AQ523" s="169"/>
      <c r="AR523" s="169"/>
      <c r="AS523" s="169"/>
      <c r="AT523" s="169"/>
      <c r="AU523" s="169"/>
      <c r="AV523" s="169"/>
      <c r="AW523" s="169"/>
      <c r="AX523" s="169"/>
      <c r="AY523" s="169"/>
      <c r="AZ523" s="169"/>
      <c r="BA523" s="169"/>
      <c r="BB523" s="169"/>
      <c r="BC523" s="169"/>
      <c r="BD523" s="169"/>
      <c r="BE523" s="169"/>
      <c r="BF523" s="169"/>
      <c r="BG523" s="170"/>
      <c r="BH523" s="7"/>
      <c r="BI523" s="7"/>
      <c r="BJ523" s="7"/>
      <c r="BK523" s="7"/>
      <c r="BL523" s="7"/>
      <c r="BM523" s="7"/>
      <c r="BN523" s="7"/>
      <c r="BO523" s="7"/>
      <c r="BP523" s="7"/>
      <c r="BQ523" s="7"/>
      <c r="BR523" s="7"/>
      <c r="BS523" s="7"/>
      <c r="BT523" s="7"/>
      <c r="BU523" s="7"/>
      <c r="BV523" s="7"/>
      <c r="BW523" s="7"/>
    </row>
    <row r="524" spans="2:29" s="7" customFormat="1" ht="4.5" customHeight="1" thickBot="1">
      <c r="B524" s="174"/>
      <c r="Z524" s="12"/>
      <c r="AA524" s="12"/>
      <c r="AB524" s="12"/>
      <c r="AC524" s="12"/>
    </row>
    <row r="525" spans="1:75" s="2" customFormat="1" ht="13.5" customHeight="1">
      <c r="A525" s="7"/>
      <c r="B525" s="174"/>
      <c r="C525" s="127" t="s">
        <v>27</v>
      </c>
      <c r="D525" s="128"/>
      <c r="E525" s="128"/>
      <c r="F525" s="128"/>
      <c r="G525" s="128"/>
      <c r="H525" s="128"/>
      <c r="I525" s="128"/>
      <c r="J525" s="128"/>
      <c r="K525" s="129"/>
      <c r="L525" s="153"/>
      <c r="M525" s="154"/>
      <c r="N525" s="154"/>
      <c r="O525" s="154"/>
      <c r="P525" s="157" t="s">
        <v>13</v>
      </c>
      <c r="Q525" s="157"/>
      <c r="R525" s="154"/>
      <c r="S525" s="154"/>
      <c r="T525" s="157" t="s">
        <v>25</v>
      </c>
      <c r="U525" s="157"/>
      <c r="V525" s="154"/>
      <c r="W525" s="154"/>
      <c r="X525" s="157" t="s">
        <v>26</v>
      </c>
      <c r="Y525" s="159"/>
      <c r="Z525" s="7"/>
      <c r="AA525" s="7"/>
      <c r="AB525" s="7"/>
      <c r="AC525" s="7"/>
      <c r="AD525" s="7"/>
      <c r="AE525" s="7"/>
      <c r="AF525" s="113" t="s">
        <v>28</v>
      </c>
      <c r="AG525" s="114"/>
      <c r="AH525" s="114"/>
      <c r="AI525" s="114"/>
      <c r="AJ525" s="114"/>
      <c r="AK525" s="114"/>
      <c r="AL525" s="114"/>
      <c r="AM525" s="114"/>
      <c r="AN525" s="141"/>
      <c r="AO525" s="153"/>
      <c r="AP525" s="154"/>
      <c r="AQ525" s="154"/>
      <c r="AR525" s="157" t="s">
        <v>0</v>
      </c>
      <c r="AS525" s="154"/>
      <c r="AT525" s="154"/>
      <c r="AU525" s="154"/>
      <c r="AV525" s="154"/>
      <c r="AW525" s="157" t="s">
        <v>0</v>
      </c>
      <c r="AX525" s="154"/>
      <c r="AY525" s="154"/>
      <c r="AZ525" s="171"/>
      <c r="BA525" s="7"/>
      <c r="BB525" s="7"/>
      <c r="BC525" s="176" t="s">
        <v>69</v>
      </c>
      <c r="BD525" s="177"/>
      <c r="BE525" s="177"/>
      <c r="BF525" s="177"/>
      <c r="BG525" s="177"/>
      <c r="BH525" s="177"/>
      <c r="BI525" s="177"/>
      <c r="BJ525" s="177"/>
      <c r="BK525" s="177"/>
      <c r="BL525" s="177"/>
      <c r="BM525" s="178"/>
      <c r="BN525" s="188"/>
      <c r="BO525" s="166"/>
      <c r="BP525" s="166"/>
      <c r="BQ525" s="166"/>
      <c r="BR525" s="166"/>
      <c r="BS525" s="166"/>
      <c r="BT525" s="166"/>
      <c r="BU525" s="167"/>
      <c r="BV525" s="7"/>
      <c r="BW525" s="7"/>
    </row>
    <row r="526" spans="1:75" s="2" customFormat="1" ht="14.25" thickBot="1">
      <c r="A526" s="7"/>
      <c r="B526" s="175"/>
      <c r="C526" s="130"/>
      <c r="D526" s="131"/>
      <c r="E526" s="131"/>
      <c r="F526" s="131"/>
      <c r="G526" s="131"/>
      <c r="H526" s="131"/>
      <c r="I526" s="131"/>
      <c r="J526" s="131"/>
      <c r="K526" s="132"/>
      <c r="L526" s="155"/>
      <c r="M526" s="156"/>
      <c r="N526" s="156"/>
      <c r="O526" s="156"/>
      <c r="P526" s="158"/>
      <c r="Q526" s="158"/>
      <c r="R526" s="156"/>
      <c r="S526" s="156"/>
      <c r="T526" s="158"/>
      <c r="U526" s="158"/>
      <c r="V526" s="156"/>
      <c r="W526" s="156"/>
      <c r="X526" s="158"/>
      <c r="Y526" s="160"/>
      <c r="Z526" s="7"/>
      <c r="AA526" s="7"/>
      <c r="AB526" s="7"/>
      <c r="AC526" s="7"/>
      <c r="AD526" s="7"/>
      <c r="AE526" s="7"/>
      <c r="AF526" s="117"/>
      <c r="AG526" s="118"/>
      <c r="AH526" s="118"/>
      <c r="AI526" s="118"/>
      <c r="AJ526" s="118"/>
      <c r="AK526" s="118"/>
      <c r="AL526" s="118"/>
      <c r="AM526" s="118"/>
      <c r="AN526" s="142"/>
      <c r="AO526" s="155"/>
      <c r="AP526" s="156"/>
      <c r="AQ526" s="156"/>
      <c r="AR526" s="158"/>
      <c r="AS526" s="156"/>
      <c r="AT526" s="156"/>
      <c r="AU526" s="156"/>
      <c r="AV526" s="156"/>
      <c r="AW526" s="158"/>
      <c r="AX526" s="156"/>
      <c r="AY526" s="156"/>
      <c r="AZ526" s="172"/>
      <c r="BA526" s="7"/>
      <c r="BB526" s="7"/>
      <c r="BC526" s="179"/>
      <c r="BD526" s="180"/>
      <c r="BE526" s="180"/>
      <c r="BF526" s="180"/>
      <c r="BG526" s="180"/>
      <c r="BH526" s="180"/>
      <c r="BI526" s="180"/>
      <c r="BJ526" s="180"/>
      <c r="BK526" s="180"/>
      <c r="BL526" s="180"/>
      <c r="BM526" s="181"/>
      <c r="BN526" s="189"/>
      <c r="BO526" s="169"/>
      <c r="BP526" s="169"/>
      <c r="BQ526" s="169"/>
      <c r="BR526" s="169"/>
      <c r="BS526" s="169"/>
      <c r="BT526" s="169"/>
      <c r="BU526" s="170"/>
      <c r="BV526" s="7"/>
      <c r="BW526" s="7"/>
    </row>
    <row r="527" s="7" customFormat="1" ht="14.25" thickBot="1"/>
    <row r="528" spans="1:75" s="2" customFormat="1" ht="13.5">
      <c r="A528" s="7"/>
      <c r="B528" s="173">
        <v>48</v>
      </c>
      <c r="C528" s="105" t="s">
        <v>5</v>
      </c>
      <c r="D528" s="105"/>
      <c r="E528" s="105"/>
      <c r="F528" s="105"/>
      <c r="G528" s="105"/>
      <c r="H528" s="105"/>
      <c r="I528" s="105"/>
      <c r="J528" s="105"/>
      <c r="K528" s="106"/>
      <c r="L528" s="111" t="s">
        <v>6</v>
      </c>
      <c r="M528" s="111"/>
      <c r="N528" s="111"/>
      <c r="O528" s="111"/>
      <c r="P528" s="111"/>
      <c r="Q528" s="111"/>
      <c r="R528" s="111"/>
      <c r="S528" s="111"/>
      <c r="T528" s="111"/>
      <c r="U528" s="111" t="s">
        <v>7</v>
      </c>
      <c r="V528" s="111"/>
      <c r="W528" s="111"/>
      <c r="X528" s="111"/>
      <c r="Y528" s="111"/>
      <c r="Z528" s="111"/>
      <c r="AA528" s="111"/>
      <c r="AB528" s="111"/>
      <c r="AC528" s="112"/>
      <c r="AD528" s="7"/>
      <c r="AE528" s="7"/>
      <c r="AF528" s="113" t="s">
        <v>8</v>
      </c>
      <c r="AG528" s="114"/>
      <c r="AH528" s="114"/>
      <c r="AI528" s="114"/>
      <c r="AJ528" s="114"/>
      <c r="AK528" s="114"/>
      <c r="AL528" s="114"/>
      <c r="AM528" s="114"/>
      <c r="AN528" s="114"/>
      <c r="AO528" s="111" t="s">
        <v>9</v>
      </c>
      <c r="AP528" s="111"/>
      <c r="AQ528" s="111"/>
      <c r="AR528" s="111"/>
      <c r="AS528" s="111"/>
      <c r="AT528" s="111"/>
      <c r="AU528" s="111"/>
      <c r="AV528" s="111"/>
      <c r="AW528" s="111"/>
      <c r="AX528" s="111" t="s">
        <v>10</v>
      </c>
      <c r="AY528" s="111"/>
      <c r="AZ528" s="111"/>
      <c r="BA528" s="111"/>
      <c r="BB528" s="111"/>
      <c r="BC528" s="111"/>
      <c r="BD528" s="111"/>
      <c r="BE528" s="111"/>
      <c r="BF528" s="112"/>
      <c r="BG528" s="7"/>
      <c r="BH528" s="7"/>
      <c r="BI528" s="185" t="s">
        <v>1387</v>
      </c>
      <c r="BJ528" s="186"/>
      <c r="BK528" s="186"/>
      <c r="BL528" s="186"/>
      <c r="BM528" s="186"/>
      <c r="BN528" s="186"/>
      <c r="BO528" s="186"/>
      <c r="BP528" s="186"/>
      <c r="BQ528" s="186"/>
      <c r="BR528" s="186"/>
      <c r="BS528" s="186"/>
      <c r="BT528" s="186"/>
      <c r="BU528" s="187"/>
      <c r="BV528" s="7"/>
      <c r="BW528" s="7"/>
    </row>
    <row r="529" spans="1:75" s="2" customFormat="1" ht="13.5">
      <c r="A529" s="7"/>
      <c r="B529" s="174"/>
      <c r="C529" s="107"/>
      <c r="D529" s="107"/>
      <c r="E529" s="107"/>
      <c r="F529" s="107"/>
      <c r="G529" s="107"/>
      <c r="H529" s="107"/>
      <c r="I529" s="107"/>
      <c r="J529" s="107"/>
      <c r="K529" s="108"/>
      <c r="L529" s="145"/>
      <c r="M529" s="145"/>
      <c r="N529" s="145"/>
      <c r="O529" s="145"/>
      <c r="P529" s="145"/>
      <c r="Q529" s="145"/>
      <c r="R529" s="145"/>
      <c r="S529" s="145"/>
      <c r="T529" s="145"/>
      <c r="U529" s="145"/>
      <c r="V529" s="145"/>
      <c r="W529" s="145"/>
      <c r="X529" s="145"/>
      <c r="Y529" s="145"/>
      <c r="Z529" s="145"/>
      <c r="AA529" s="145"/>
      <c r="AB529" s="145"/>
      <c r="AC529" s="147"/>
      <c r="AD529" s="7"/>
      <c r="AE529" s="7"/>
      <c r="AF529" s="115"/>
      <c r="AG529" s="116"/>
      <c r="AH529" s="116"/>
      <c r="AI529" s="116"/>
      <c r="AJ529" s="116"/>
      <c r="AK529" s="116"/>
      <c r="AL529" s="116"/>
      <c r="AM529" s="116"/>
      <c r="AN529" s="116"/>
      <c r="AO529" s="145"/>
      <c r="AP529" s="145"/>
      <c r="AQ529" s="145"/>
      <c r="AR529" s="145"/>
      <c r="AS529" s="145"/>
      <c r="AT529" s="145"/>
      <c r="AU529" s="145"/>
      <c r="AV529" s="145"/>
      <c r="AW529" s="145"/>
      <c r="AX529" s="145"/>
      <c r="AY529" s="145"/>
      <c r="AZ529" s="145"/>
      <c r="BA529" s="145"/>
      <c r="BB529" s="145"/>
      <c r="BC529" s="145"/>
      <c r="BD529" s="145"/>
      <c r="BE529" s="145"/>
      <c r="BF529" s="147"/>
      <c r="BG529" s="7"/>
      <c r="BH529" s="7"/>
      <c r="BI529" s="190"/>
      <c r="BJ529" s="191"/>
      <c r="BK529" s="191"/>
      <c r="BL529" s="191"/>
      <c r="BM529" s="191"/>
      <c r="BN529" s="191"/>
      <c r="BO529" s="191"/>
      <c r="BP529" s="191"/>
      <c r="BQ529" s="191"/>
      <c r="BR529" s="191"/>
      <c r="BS529" s="191"/>
      <c r="BT529" s="191"/>
      <c r="BU529" s="192"/>
      <c r="BV529" s="7"/>
      <c r="BW529" s="7"/>
    </row>
    <row r="530" spans="1:75" s="2" customFormat="1" ht="14.25" thickBot="1">
      <c r="A530" s="7"/>
      <c r="B530" s="174"/>
      <c r="C530" s="109"/>
      <c r="D530" s="109"/>
      <c r="E530" s="109"/>
      <c r="F530" s="109"/>
      <c r="G530" s="109"/>
      <c r="H530" s="109"/>
      <c r="I530" s="109"/>
      <c r="J530" s="109"/>
      <c r="K530" s="110"/>
      <c r="L530" s="146"/>
      <c r="M530" s="146"/>
      <c r="N530" s="146"/>
      <c r="O530" s="146"/>
      <c r="P530" s="146"/>
      <c r="Q530" s="146"/>
      <c r="R530" s="146"/>
      <c r="S530" s="146"/>
      <c r="T530" s="146"/>
      <c r="U530" s="146"/>
      <c r="V530" s="146"/>
      <c r="W530" s="146"/>
      <c r="X530" s="146"/>
      <c r="Y530" s="146"/>
      <c r="Z530" s="146"/>
      <c r="AA530" s="146"/>
      <c r="AB530" s="146"/>
      <c r="AC530" s="148"/>
      <c r="AD530" s="7"/>
      <c r="AE530" s="7"/>
      <c r="AF530" s="117"/>
      <c r="AG530" s="118"/>
      <c r="AH530" s="118"/>
      <c r="AI530" s="118"/>
      <c r="AJ530" s="118"/>
      <c r="AK530" s="118"/>
      <c r="AL530" s="118"/>
      <c r="AM530" s="118"/>
      <c r="AN530" s="118"/>
      <c r="AO530" s="146"/>
      <c r="AP530" s="146"/>
      <c r="AQ530" s="146"/>
      <c r="AR530" s="146"/>
      <c r="AS530" s="146"/>
      <c r="AT530" s="146"/>
      <c r="AU530" s="146"/>
      <c r="AV530" s="146"/>
      <c r="AW530" s="146"/>
      <c r="AX530" s="146"/>
      <c r="AY530" s="146"/>
      <c r="AZ530" s="146"/>
      <c r="BA530" s="146"/>
      <c r="BB530" s="146"/>
      <c r="BC530" s="146"/>
      <c r="BD530" s="146"/>
      <c r="BE530" s="146"/>
      <c r="BF530" s="148"/>
      <c r="BG530" s="7"/>
      <c r="BH530" s="7"/>
      <c r="BI530" s="193"/>
      <c r="BJ530" s="194"/>
      <c r="BK530" s="194"/>
      <c r="BL530" s="194"/>
      <c r="BM530" s="194"/>
      <c r="BN530" s="194"/>
      <c r="BO530" s="194"/>
      <c r="BP530" s="194"/>
      <c r="BQ530" s="194"/>
      <c r="BR530" s="194"/>
      <c r="BS530" s="194"/>
      <c r="BT530" s="194"/>
      <c r="BU530" s="195"/>
      <c r="BV530" s="7"/>
      <c r="BW530" s="7"/>
    </row>
    <row r="531" s="7" customFormat="1" ht="4.5" customHeight="1">
      <c r="B531" s="174"/>
    </row>
    <row r="532" s="7" customFormat="1" ht="4.5" customHeight="1" thickBot="1">
      <c r="B532" s="174"/>
    </row>
    <row r="533" spans="1:75" s="2" customFormat="1" ht="13.5" customHeight="1">
      <c r="A533" s="7"/>
      <c r="B533" s="174"/>
      <c r="C533" s="133" t="s">
        <v>11</v>
      </c>
      <c r="D533" s="114"/>
      <c r="E533" s="114"/>
      <c r="F533" s="149"/>
      <c r="G533" s="150"/>
      <c r="H533" s="11"/>
      <c r="I533" s="11"/>
      <c r="J533" s="135" t="s">
        <v>12</v>
      </c>
      <c r="K533" s="136"/>
      <c r="L533" s="136"/>
      <c r="M533" s="137"/>
      <c r="N533" s="143"/>
      <c r="O533" s="121"/>
      <c r="P533" s="121"/>
      <c r="Q533" s="121"/>
      <c r="R533" s="119" t="s">
        <v>13</v>
      </c>
      <c r="S533" s="119"/>
      <c r="T533" s="121"/>
      <c r="U533" s="121"/>
      <c r="V533" s="119" t="s">
        <v>14</v>
      </c>
      <c r="W533" s="119"/>
      <c r="X533" s="121"/>
      <c r="Y533" s="121"/>
      <c r="Z533" s="123" t="s">
        <v>15</v>
      </c>
      <c r="AA533" s="124"/>
      <c r="AB533" s="7"/>
      <c r="AC533" s="161" t="s">
        <v>24</v>
      </c>
      <c r="AD533" s="162"/>
      <c r="AE533" s="162"/>
      <c r="AF533" s="162"/>
      <c r="AG533" s="162"/>
      <c r="AH533" s="162"/>
      <c r="AI533" s="162"/>
      <c r="AJ533" s="162"/>
      <c r="AK533" s="162"/>
      <c r="AL533" s="162"/>
      <c r="AM533" s="162"/>
      <c r="AN533" s="165"/>
      <c r="AO533" s="166"/>
      <c r="AP533" s="166"/>
      <c r="AQ533" s="166"/>
      <c r="AR533" s="166"/>
      <c r="AS533" s="166"/>
      <c r="AT533" s="166"/>
      <c r="AU533" s="166"/>
      <c r="AV533" s="166"/>
      <c r="AW533" s="166"/>
      <c r="AX533" s="166"/>
      <c r="AY533" s="166"/>
      <c r="AZ533" s="166"/>
      <c r="BA533" s="166"/>
      <c r="BB533" s="166"/>
      <c r="BC533" s="166"/>
      <c r="BD533" s="166"/>
      <c r="BE533" s="166"/>
      <c r="BF533" s="166"/>
      <c r="BG533" s="167"/>
      <c r="BH533" s="7"/>
      <c r="BI533" s="7"/>
      <c r="BJ533" s="7"/>
      <c r="BK533" s="7"/>
      <c r="BL533" s="7"/>
      <c r="BM533" s="7"/>
      <c r="BN533" s="7"/>
      <c r="BO533" s="7"/>
      <c r="BP533" s="7"/>
      <c r="BQ533" s="7"/>
      <c r="BR533" s="7"/>
      <c r="BS533" s="7"/>
      <c r="BT533" s="7"/>
      <c r="BU533" s="7"/>
      <c r="BV533" s="7"/>
      <c r="BW533" s="7"/>
    </row>
    <row r="534" spans="1:75" s="2" customFormat="1" ht="14.25" thickBot="1">
      <c r="A534" s="7"/>
      <c r="B534" s="174"/>
      <c r="C534" s="134"/>
      <c r="D534" s="118"/>
      <c r="E534" s="118"/>
      <c r="F534" s="151"/>
      <c r="G534" s="152"/>
      <c r="H534" s="11"/>
      <c r="I534" s="11"/>
      <c r="J534" s="138"/>
      <c r="K534" s="139"/>
      <c r="L534" s="139"/>
      <c r="M534" s="140"/>
      <c r="N534" s="144"/>
      <c r="O534" s="122"/>
      <c r="P534" s="122"/>
      <c r="Q534" s="122"/>
      <c r="R534" s="120"/>
      <c r="S534" s="120"/>
      <c r="T534" s="122"/>
      <c r="U534" s="122"/>
      <c r="V534" s="120"/>
      <c r="W534" s="120"/>
      <c r="X534" s="122"/>
      <c r="Y534" s="122"/>
      <c r="Z534" s="125"/>
      <c r="AA534" s="126"/>
      <c r="AB534" s="7"/>
      <c r="AC534" s="163"/>
      <c r="AD534" s="164"/>
      <c r="AE534" s="164"/>
      <c r="AF534" s="164"/>
      <c r="AG534" s="164"/>
      <c r="AH534" s="164"/>
      <c r="AI534" s="164"/>
      <c r="AJ534" s="164"/>
      <c r="AK534" s="164"/>
      <c r="AL534" s="164"/>
      <c r="AM534" s="164"/>
      <c r="AN534" s="168"/>
      <c r="AO534" s="169"/>
      <c r="AP534" s="169"/>
      <c r="AQ534" s="169"/>
      <c r="AR534" s="169"/>
      <c r="AS534" s="169"/>
      <c r="AT534" s="169"/>
      <c r="AU534" s="169"/>
      <c r="AV534" s="169"/>
      <c r="AW534" s="169"/>
      <c r="AX534" s="169"/>
      <c r="AY534" s="169"/>
      <c r="AZ534" s="169"/>
      <c r="BA534" s="169"/>
      <c r="BB534" s="169"/>
      <c r="BC534" s="169"/>
      <c r="BD534" s="169"/>
      <c r="BE534" s="169"/>
      <c r="BF534" s="169"/>
      <c r="BG534" s="170"/>
      <c r="BH534" s="7"/>
      <c r="BI534" s="7"/>
      <c r="BJ534" s="7"/>
      <c r="BK534" s="7"/>
      <c r="BL534" s="7"/>
      <c r="BM534" s="7"/>
      <c r="BN534" s="7"/>
      <c r="BO534" s="7"/>
      <c r="BP534" s="7"/>
      <c r="BQ534" s="7"/>
      <c r="BR534" s="7"/>
      <c r="BS534" s="7"/>
      <c r="BT534" s="7"/>
      <c r="BU534" s="7"/>
      <c r="BV534" s="7"/>
      <c r="BW534" s="7"/>
    </row>
    <row r="535" spans="2:29" s="7" customFormat="1" ht="4.5" customHeight="1" thickBot="1">
      <c r="B535" s="174"/>
      <c r="Z535" s="12"/>
      <c r="AA535" s="12"/>
      <c r="AB535" s="12"/>
      <c r="AC535" s="12"/>
    </row>
    <row r="536" spans="1:75" s="2" customFormat="1" ht="13.5" customHeight="1">
      <c r="A536" s="7"/>
      <c r="B536" s="174"/>
      <c r="C536" s="127" t="s">
        <v>27</v>
      </c>
      <c r="D536" s="128"/>
      <c r="E536" s="128"/>
      <c r="F536" s="128"/>
      <c r="G536" s="128"/>
      <c r="H536" s="128"/>
      <c r="I536" s="128"/>
      <c r="J536" s="128"/>
      <c r="K536" s="129"/>
      <c r="L536" s="153"/>
      <c r="M536" s="154"/>
      <c r="N536" s="154"/>
      <c r="O536" s="154"/>
      <c r="P536" s="157" t="s">
        <v>13</v>
      </c>
      <c r="Q536" s="157"/>
      <c r="R536" s="154"/>
      <c r="S536" s="154"/>
      <c r="T536" s="157" t="s">
        <v>25</v>
      </c>
      <c r="U536" s="157"/>
      <c r="V536" s="154"/>
      <c r="W536" s="154"/>
      <c r="X536" s="157" t="s">
        <v>26</v>
      </c>
      <c r="Y536" s="159"/>
      <c r="Z536" s="7"/>
      <c r="AA536" s="7"/>
      <c r="AB536" s="7"/>
      <c r="AC536" s="7"/>
      <c r="AD536" s="7"/>
      <c r="AE536" s="7"/>
      <c r="AF536" s="113" t="s">
        <v>28</v>
      </c>
      <c r="AG536" s="114"/>
      <c r="AH536" s="114"/>
      <c r="AI536" s="114"/>
      <c r="AJ536" s="114"/>
      <c r="AK536" s="114"/>
      <c r="AL536" s="114"/>
      <c r="AM536" s="114"/>
      <c r="AN536" s="141"/>
      <c r="AO536" s="153"/>
      <c r="AP536" s="154"/>
      <c r="AQ536" s="154"/>
      <c r="AR536" s="157" t="s">
        <v>0</v>
      </c>
      <c r="AS536" s="154"/>
      <c r="AT536" s="154"/>
      <c r="AU536" s="154"/>
      <c r="AV536" s="154"/>
      <c r="AW536" s="157" t="s">
        <v>0</v>
      </c>
      <c r="AX536" s="154"/>
      <c r="AY536" s="154"/>
      <c r="AZ536" s="171"/>
      <c r="BA536" s="7"/>
      <c r="BB536" s="7"/>
      <c r="BC536" s="176" t="s">
        <v>69</v>
      </c>
      <c r="BD536" s="177"/>
      <c r="BE536" s="177"/>
      <c r="BF536" s="177"/>
      <c r="BG536" s="177"/>
      <c r="BH536" s="177"/>
      <c r="BI536" s="177"/>
      <c r="BJ536" s="177"/>
      <c r="BK536" s="177"/>
      <c r="BL536" s="177"/>
      <c r="BM536" s="178"/>
      <c r="BN536" s="188"/>
      <c r="BO536" s="166"/>
      <c r="BP536" s="166"/>
      <c r="BQ536" s="166"/>
      <c r="BR536" s="166"/>
      <c r="BS536" s="166"/>
      <c r="BT536" s="166"/>
      <c r="BU536" s="167"/>
      <c r="BV536" s="7"/>
      <c r="BW536" s="7"/>
    </row>
    <row r="537" spans="1:75" s="2" customFormat="1" ht="14.25" thickBot="1">
      <c r="A537" s="7"/>
      <c r="B537" s="175"/>
      <c r="C537" s="130"/>
      <c r="D537" s="131"/>
      <c r="E537" s="131"/>
      <c r="F537" s="131"/>
      <c r="G537" s="131"/>
      <c r="H537" s="131"/>
      <c r="I537" s="131"/>
      <c r="J537" s="131"/>
      <c r="K537" s="132"/>
      <c r="L537" s="155"/>
      <c r="M537" s="156"/>
      <c r="N537" s="156"/>
      <c r="O537" s="156"/>
      <c r="P537" s="158"/>
      <c r="Q537" s="158"/>
      <c r="R537" s="156"/>
      <c r="S537" s="156"/>
      <c r="T537" s="158"/>
      <c r="U537" s="158"/>
      <c r="V537" s="156"/>
      <c r="W537" s="156"/>
      <c r="X537" s="158"/>
      <c r="Y537" s="160"/>
      <c r="Z537" s="7"/>
      <c r="AA537" s="7"/>
      <c r="AB537" s="7"/>
      <c r="AC537" s="7"/>
      <c r="AD537" s="7"/>
      <c r="AE537" s="7"/>
      <c r="AF537" s="117"/>
      <c r="AG537" s="118"/>
      <c r="AH537" s="118"/>
      <c r="AI537" s="118"/>
      <c r="AJ537" s="118"/>
      <c r="AK537" s="118"/>
      <c r="AL537" s="118"/>
      <c r="AM537" s="118"/>
      <c r="AN537" s="142"/>
      <c r="AO537" s="155"/>
      <c r="AP537" s="156"/>
      <c r="AQ537" s="156"/>
      <c r="AR537" s="158"/>
      <c r="AS537" s="156"/>
      <c r="AT537" s="156"/>
      <c r="AU537" s="156"/>
      <c r="AV537" s="156"/>
      <c r="AW537" s="158"/>
      <c r="AX537" s="156"/>
      <c r="AY537" s="156"/>
      <c r="AZ537" s="172"/>
      <c r="BA537" s="7"/>
      <c r="BB537" s="7"/>
      <c r="BC537" s="179"/>
      <c r="BD537" s="180"/>
      <c r="BE537" s="180"/>
      <c r="BF537" s="180"/>
      <c r="BG537" s="180"/>
      <c r="BH537" s="180"/>
      <c r="BI537" s="180"/>
      <c r="BJ537" s="180"/>
      <c r="BK537" s="180"/>
      <c r="BL537" s="180"/>
      <c r="BM537" s="181"/>
      <c r="BN537" s="189"/>
      <c r="BO537" s="169"/>
      <c r="BP537" s="169"/>
      <c r="BQ537" s="169"/>
      <c r="BR537" s="169"/>
      <c r="BS537" s="169"/>
      <c r="BT537" s="169"/>
      <c r="BU537" s="170"/>
      <c r="BV537" s="7"/>
      <c r="BW537" s="7"/>
    </row>
    <row r="538" s="7" customFormat="1" ht="14.25" thickBot="1"/>
    <row r="539" spans="1:75" s="2" customFormat="1" ht="13.5">
      <c r="A539" s="7"/>
      <c r="B539" s="173">
        <v>49</v>
      </c>
      <c r="C539" s="105" t="s">
        <v>5</v>
      </c>
      <c r="D539" s="105"/>
      <c r="E539" s="105"/>
      <c r="F539" s="105"/>
      <c r="G539" s="105"/>
      <c r="H539" s="105"/>
      <c r="I539" s="105"/>
      <c r="J539" s="105"/>
      <c r="K539" s="106"/>
      <c r="L539" s="111" t="s">
        <v>6</v>
      </c>
      <c r="M539" s="111"/>
      <c r="N539" s="111"/>
      <c r="O539" s="111"/>
      <c r="P539" s="111"/>
      <c r="Q539" s="111"/>
      <c r="R539" s="111"/>
      <c r="S539" s="111"/>
      <c r="T539" s="111"/>
      <c r="U539" s="111" t="s">
        <v>7</v>
      </c>
      <c r="V539" s="111"/>
      <c r="W539" s="111"/>
      <c r="X539" s="111"/>
      <c r="Y539" s="111"/>
      <c r="Z539" s="111"/>
      <c r="AA539" s="111"/>
      <c r="AB539" s="111"/>
      <c r="AC539" s="112"/>
      <c r="AD539" s="7"/>
      <c r="AE539" s="7"/>
      <c r="AF539" s="113" t="s">
        <v>8</v>
      </c>
      <c r="AG539" s="114"/>
      <c r="AH539" s="114"/>
      <c r="AI539" s="114"/>
      <c r="AJ539" s="114"/>
      <c r="AK539" s="114"/>
      <c r="AL539" s="114"/>
      <c r="AM539" s="114"/>
      <c r="AN539" s="114"/>
      <c r="AO539" s="111" t="s">
        <v>9</v>
      </c>
      <c r="AP539" s="111"/>
      <c r="AQ539" s="111"/>
      <c r="AR539" s="111"/>
      <c r="AS539" s="111"/>
      <c r="AT539" s="111"/>
      <c r="AU539" s="111"/>
      <c r="AV539" s="111"/>
      <c r="AW539" s="111"/>
      <c r="AX539" s="111" t="s">
        <v>10</v>
      </c>
      <c r="AY539" s="111"/>
      <c r="AZ539" s="111"/>
      <c r="BA539" s="111"/>
      <c r="BB539" s="111"/>
      <c r="BC539" s="111"/>
      <c r="BD539" s="111"/>
      <c r="BE539" s="111"/>
      <c r="BF539" s="112"/>
      <c r="BG539" s="7"/>
      <c r="BH539" s="7"/>
      <c r="BI539" s="185" t="s">
        <v>1387</v>
      </c>
      <c r="BJ539" s="186"/>
      <c r="BK539" s="186"/>
      <c r="BL539" s="186"/>
      <c r="BM539" s="186"/>
      <c r="BN539" s="186"/>
      <c r="BO539" s="186"/>
      <c r="BP539" s="186"/>
      <c r="BQ539" s="186"/>
      <c r="BR539" s="186"/>
      <c r="BS539" s="186"/>
      <c r="BT539" s="186"/>
      <c r="BU539" s="187"/>
      <c r="BV539" s="7"/>
      <c r="BW539" s="7"/>
    </row>
    <row r="540" spans="1:75" s="2" customFormat="1" ht="13.5">
      <c r="A540" s="7"/>
      <c r="B540" s="174"/>
      <c r="C540" s="107"/>
      <c r="D540" s="107"/>
      <c r="E540" s="107"/>
      <c r="F540" s="107"/>
      <c r="G540" s="107"/>
      <c r="H540" s="107"/>
      <c r="I540" s="107"/>
      <c r="J540" s="107"/>
      <c r="K540" s="108"/>
      <c r="L540" s="145"/>
      <c r="M540" s="145"/>
      <c r="N540" s="145"/>
      <c r="O540" s="145"/>
      <c r="P540" s="145"/>
      <c r="Q540" s="145"/>
      <c r="R540" s="145"/>
      <c r="S540" s="145"/>
      <c r="T540" s="145"/>
      <c r="U540" s="145"/>
      <c r="V540" s="145"/>
      <c r="W540" s="145"/>
      <c r="X540" s="145"/>
      <c r="Y540" s="145"/>
      <c r="Z540" s="145"/>
      <c r="AA540" s="145"/>
      <c r="AB540" s="145"/>
      <c r="AC540" s="147"/>
      <c r="AD540" s="7"/>
      <c r="AE540" s="7"/>
      <c r="AF540" s="115"/>
      <c r="AG540" s="116"/>
      <c r="AH540" s="116"/>
      <c r="AI540" s="116"/>
      <c r="AJ540" s="116"/>
      <c r="AK540" s="116"/>
      <c r="AL540" s="116"/>
      <c r="AM540" s="116"/>
      <c r="AN540" s="116"/>
      <c r="AO540" s="145"/>
      <c r="AP540" s="145"/>
      <c r="AQ540" s="145"/>
      <c r="AR540" s="145"/>
      <c r="AS540" s="145"/>
      <c r="AT540" s="145"/>
      <c r="AU540" s="145"/>
      <c r="AV540" s="145"/>
      <c r="AW540" s="145"/>
      <c r="AX540" s="145"/>
      <c r="AY540" s="145"/>
      <c r="AZ540" s="145"/>
      <c r="BA540" s="145"/>
      <c r="BB540" s="145"/>
      <c r="BC540" s="145"/>
      <c r="BD540" s="145"/>
      <c r="BE540" s="145"/>
      <c r="BF540" s="147"/>
      <c r="BG540" s="7"/>
      <c r="BH540" s="7"/>
      <c r="BI540" s="190"/>
      <c r="BJ540" s="191"/>
      <c r="BK540" s="191"/>
      <c r="BL540" s="191"/>
      <c r="BM540" s="191"/>
      <c r="BN540" s="191"/>
      <c r="BO540" s="191"/>
      <c r="BP540" s="191"/>
      <c r="BQ540" s="191"/>
      <c r="BR540" s="191"/>
      <c r="BS540" s="191"/>
      <c r="BT540" s="191"/>
      <c r="BU540" s="192"/>
      <c r="BV540" s="7"/>
      <c r="BW540" s="7"/>
    </row>
    <row r="541" spans="1:75" s="2" customFormat="1" ht="14.25" thickBot="1">
      <c r="A541" s="7"/>
      <c r="B541" s="174"/>
      <c r="C541" s="109"/>
      <c r="D541" s="109"/>
      <c r="E541" s="109"/>
      <c r="F541" s="109"/>
      <c r="G541" s="109"/>
      <c r="H541" s="109"/>
      <c r="I541" s="109"/>
      <c r="J541" s="109"/>
      <c r="K541" s="110"/>
      <c r="L541" s="146"/>
      <c r="M541" s="146"/>
      <c r="N541" s="146"/>
      <c r="O541" s="146"/>
      <c r="P541" s="146"/>
      <c r="Q541" s="146"/>
      <c r="R541" s="146"/>
      <c r="S541" s="146"/>
      <c r="T541" s="146"/>
      <c r="U541" s="146"/>
      <c r="V541" s="146"/>
      <c r="W541" s="146"/>
      <c r="X541" s="146"/>
      <c r="Y541" s="146"/>
      <c r="Z541" s="146"/>
      <c r="AA541" s="146"/>
      <c r="AB541" s="146"/>
      <c r="AC541" s="148"/>
      <c r="AD541" s="7"/>
      <c r="AE541" s="7"/>
      <c r="AF541" s="117"/>
      <c r="AG541" s="118"/>
      <c r="AH541" s="118"/>
      <c r="AI541" s="118"/>
      <c r="AJ541" s="118"/>
      <c r="AK541" s="118"/>
      <c r="AL541" s="118"/>
      <c r="AM541" s="118"/>
      <c r="AN541" s="118"/>
      <c r="AO541" s="146"/>
      <c r="AP541" s="146"/>
      <c r="AQ541" s="146"/>
      <c r="AR541" s="146"/>
      <c r="AS541" s="146"/>
      <c r="AT541" s="146"/>
      <c r="AU541" s="146"/>
      <c r="AV541" s="146"/>
      <c r="AW541" s="146"/>
      <c r="AX541" s="146"/>
      <c r="AY541" s="146"/>
      <c r="AZ541" s="146"/>
      <c r="BA541" s="146"/>
      <c r="BB541" s="146"/>
      <c r="BC541" s="146"/>
      <c r="BD541" s="146"/>
      <c r="BE541" s="146"/>
      <c r="BF541" s="148"/>
      <c r="BG541" s="7"/>
      <c r="BH541" s="7"/>
      <c r="BI541" s="193"/>
      <c r="BJ541" s="194"/>
      <c r="BK541" s="194"/>
      <c r="BL541" s="194"/>
      <c r="BM541" s="194"/>
      <c r="BN541" s="194"/>
      <c r="BO541" s="194"/>
      <c r="BP541" s="194"/>
      <c r="BQ541" s="194"/>
      <c r="BR541" s="194"/>
      <c r="BS541" s="194"/>
      <c r="BT541" s="194"/>
      <c r="BU541" s="195"/>
      <c r="BV541" s="7"/>
      <c r="BW541" s="7"/>
    </row>
    <row r="542" s="7" customFormat="1" ht="4.5" customHeight="1">
      <c r="B542" s="174"/>
    </row>
    <row r="543" s="7" customFormat="1" ht="4.5" customHeight="1" thickBot="1">
      <c r="B543" s="174"/>
    </row>
    <row r="544" spans="1:75" s="2" customFormat="1" ht="13.5" customHeight="1">
      <c r="A544" s="7"/>
      <c r="B544" s="174"/>
      <c r="C544" s="133" t="s">
        <v>11</v>
      </c>
      <c r="D544" s="114"/>
      <c r="E544" s="114"/>
      <c r="F544" s="149"/>
      <c r="G544" s="150"/>
      <c r="H544" s="11"/>
      <c r="I544" s="11"/>
      <c r="J544" s="135" t="s">
        <v>12</v>
      </c>
      <c r="K544" s="136"/>
      <c r="L544" s="136"/>
      <c r="M544" s="137"/>
      <c r="N544" s="143"/>
      <c r="O544" s="121"/>
      <c r="P544" s="121"/>
      <c r="Q544" s="121"/>
      <c r="R544" s="119" t="s">
        <v>13</v>
      </c>
      <c r="S544" s="119"/>
      <c r="T544" s="121"/>
      <c r="U544" s="121"/>
      <c r="V544" s="119" t="s">
        <v>14</v>
      </c>
      <c r="W544" s="119"/>
      <c r="X544" s="121"/>
      <c r="Y544" s="121"/>
      <c r="Z544" s="123" t="s">
        <v>15</v>
      </c>
      <c r="AA544" s="124"/>
      <c r="AB544" s="7"/>
      <c r="AC544" s="161" t="s">
        <v>24</v>
      </c>
      <c r="AD544" s="162"/>
      <c r="AE544" s="162"/>
      <c r="AF544" s="162"/>
      <c r="AG544" s="162"/>
      <c r="AH544" s="162"/>
      <c r="AI544" s="162"/>
      <c r="AJ544" s="162"/>
      <c r="AK544" s="162"/>
      <c r="AL544" s="162"/>
      <c r="AM544" s="162"/>
      <c r="AN544" s="165"/>
      <c r="AO544" s="166"/>
      <c r="AP544" s="166"/>
      <c r="AQ544" s="166"/>
      <c r="AR544" s="166"/>
      <c r="AS544" s="166"/>
      <c r="AT544" s="166"/>
      <c r="AU544" s="166"/>
      <c r="AV544" s="166"/>
      <c r="AW544" s="166"/>
      <c r="AX544" s="166"/>
      <c r="AY544" s="166"/>
      <c r="AZ544" s="166"/>
      <c r="BA544" s="166"/>
      <c r="BB544" s="166"/>
      <c r="BC544" s="166"/>
      <c r="BD544" s="166"/>
      <c r="BE544" s="166"/>
      <c r="BF544" s="166"/>
      <c r="BG544" s="167"/>
      <c r="BH544" s="7"/>
      <c r="BI544" s="7"/>
      <c r="BJ544" s="7"/>
      <c r="BK544" s="7"/>
      <c r="BL544" s="7"/>
      <c r="BM544" s="7"/>
      <c r="BN544" s="7"/>
      <c r="BO544" s="7"/>
      <c r="BP544" s="7"/>
      <c r="BQ544" s="7"/>
      <c r="BR544" s="7"/>
      <c r="BS544" s="7"/>
      <c r="BT544" s="7"/>
      <c r="BU544" s="7"/>
      <c r="BV544" s="7"/>
      <c r="BW544" s="7"/>
    </row>
    <row r="545" spans="1:75" s="2" customFormat="1" ht="14.25" thickBot="1">
      <c r="A545" s="7"/>
      <c r="B545" s="174"/>
      <c r="C545" s="134"/>
      <c r="D545" s="118"/>
      <c r="E545" s="118"/>
      <c r="F545" s="151"/>
      <c r="G545" s="152"/>
      <c r="H545" s="11"/>
      <c r="I545" s="11"/>
      <c r="J545" s="138"/>
      <c r="K545" s="139"/>
      <c r="L545" s="139"/>
      <c r="M545" s="140"/>
      <c r="N545" s="144"/>
      <c r="O545" s="122"/>
      <c r="P545" s="122"/>
      <c r="Q545" s="122"/>
      <c r="R545" s="120"/>
      <c r="S545" s="120"/>
      <c r="T545" s="122"/>
      <c r="U545" s="122"/>
      <c r="V545" s="120"/>
      <c r="W545" s="120"/>
      <c r="X545" s="122"/>
      <c r="Y545" s="122"/>
      <c r="Z545" s="125"/>
      <c r="AA545" s="126"/>
      <c r="AB545" s="7"/>
      <c r="AC545" s="163"/>
      <c r="AD545" s="164"/>
      <c r="AE545" s="164"/>
      <c r="AF545" s="164"/>
      <c r="AG545" s="164"/>
      <c r="AH545" s="164"/>
      <c r="AI545" s="164"/>
      <c r="AJ545" s="164"/>
      <c r="AK545" s="164"/>
      <c r="AL545" s="164"/>
      <c r="AM545" s="164"/>
      <c r="AN545" s="168"/>
      <c r="AO545" s="169"/>
      <c r="AP545" s="169"/>
      <c r="AQ545" s="169"/>
      <c r="AR545" s="169"/>
      <c r="AS545" s="169"/>
      <c r="AT545" s="169"/>
      <c r="AU545" s="169"/>
      <c r="AV545" s="169"/>
      <c r="AW545" s="169"/>
      <c r="AX545" s="169"/>
      <c r="AY545" s="169"/>
      <c r="AZ545" s="169"/>
      <c r="BA545" s="169"/>
      <c r="BB545" s="169"/>
      <c r="BC545" s="169"/>
      <c r="BD545" s="169"/>
      <c r="BE545" s="169"/>
      <c r="BF545" s="169"/>
      <c r="BG545" s="170"/>
      <c r="BH545" s="7"/>
      <c r="BI545" s="7"/>
      <c r="BJ545" s="7"/>
      <c r="BK545" s="7"/>
      <c r="BL545" s="7"/>
      <c r="BM545" s="7"/>
      <c r="BN545" s="7"/>
      <c r="BO545" s="7"/>
      <c r="BP545" s="7"/>
      <c r="BQ545" s="7"/>
      <c r="BR545" s="7"/>
      <c r="BS545" s="7"/>
      <c r="BT545" s="7"/>
      <c r="BU545" s="7"/>
      <c r="BV545" s="7"/>
      <c r="BW545" s="7"/>
    </row>
    <row r="546" spans="2:29" s="7" customFormat="1" ht="4.5" customHeight="1" thickBot="1">
      <c r="B546" s="174"/>
      <c r="Z546" s="12"/>
      <c r="AA546" s="12"/>
      <c r="AB546" s="12"/>
      <c r="AC546" s="12"/>
    </row>
    <row r="547" spans="1:75" s="2" customFormat="1" ht="13.5" customHeight="1">
      <c r="A547" s="7"/>
      <c r="B547" s="174"/>
      <c r="C547" s="127" t="s">
        <v>27</v>
      </c>
      <c r="D547" s="128"/>
      <c r="E547" s="128"/>
      <c r="F547" s="128"/>
      <c r="G547" s="128"/>
      <c r="H547" s="128"/>
      <c r="I547" s="128"/>
      <c r="J547" s="128"/>
      <c r="K547" s="129"/>
      <c r="L547" s="153"/>
      <c r="M547" s="154"/>
      <c r="N547" s="154"/>
      <c r="O547" s="154"/>
      <c r="P547" s="157" t="s">
        <v>13</v>
      </c>
      <c r="Q547" s="157"/>
      <c r="R547" s="154"/>
      <c r="S547" s="154"/>
      <c r="T547" s="157" t="s">
        <v>25</v>
      </c>
      <c r="U547" s="157"/>
      <c r="V547" s="154"/>
      <c r="W547" s="154"/>
      <c r="X547" s="157" t="s">
        <v>26</v>
      </c>
      <c r="Y547" s="159"/>
      <c r="Z547" s="7"/>
      <c r="AA547" s="7"/>
      <c r="AB547" s="7"/>
      <c r="AC547" s="7"/>
      <c r="AD547" s="7"/>
      <c r="AE547" s="7"/>
      <c r="AF547" s="113" t="s">
        <v>28</v>
      </c>
      <c r="AG547" s="114"/>
      <c r="AH547" s="114"/>
      <c r="AI547" s="114"/>
      <c r="AJ547" s="114"/>
      <c r="AK547" s="114"/>
      <c r="AL547" s="114"/>
      <c r="AM547" s="114"/>
      <c r="AN547" s="141"/>
      <c r="AO547" s="153"/>
      <c r="AP547" s="154"/>
      <c r="AQ547" s="154"/>
      <c r="AR547" s="157" t="s">
        <v>0</v>
      </c>
      <c r="AS547" s="154"/>
      <c r="AT547" s="154"/>
      <c r="AU547" s="154"/>
      <c r="AV547" s="154"/>
      <c r="AW547" s="157" t="s">
        <v>0</v>
      </c>
      <c r="AX547" s="154"/>
      <c r="AY547" s="154"/>
      <c r="AZ547" s="171"/>
      <c r="BA547" s="7"/>
      <c r="BB547" s="7"/>
      <c r="BC547" s="176" t="s">
        <v>69</v>
      </c>
      <c r="BD547" s="177"/>
      <c r="BE547" s="177"/>
      <c r="BF547" s="177"/>
      <c r="BG547" s="177"/>
      <c r="BH547" s="177"/>
      <c r="BI547" s="177"/>
      <c r="BJ547" s="177"/>
      <c r="BK547" s="177"/>
      <c r="BL547" s="177"/>
      <c r="BM547" s="178"/>
      <c r="BN547" s="188"/>
      <c r="BO547" s="166"/>
      <c r="BP547" s="166"/>
      <c r="BQ547" s="166"/>
      <c r="BR547" s="166"/>
      <c r="BS547" s="166"/>
      <c r="BT547" s="166"/>
      <c r="BU547" s="167"/>
      <c r="BV547" s="7"/>
      <c r="BW547" s="7"/>
    </row>
    <row r="548" spans="1:75" s="2" customFormat="1" ht="14.25" thickBot="1">
      <c r="A548" s="7"/>
      <c r="B548" s="175"/>
      <c r="C548" s="130"/>
      <c r="D548" s="131"/>
      <c r="E548" s="131"/>
      <c r="F548" s="131"/>
      <c r="G548" s="131"/>
      <c r="H548" s="131"/>
      <c r="I548" s="131"/>
      <c r="J548" s="131"/>
      <c r="K548" s="132"/>
      <c r="L548" s="155"/>
      <c r="M548" s="156"/>
      <c r="N548" s="156"/>
      <c r="O548" s="156"/>
      <c r="P548" s="158"/>
      <c r="Q548" s="158"/>
      <c r="R548" s="156"/>
      <c r="S548" s="156"/>
      <c r="T548" s="158"/>
      <c r="U548" s="158"/>
      <c r="V548" s="156"/>
      <c r="W548" s="156"/>
      <c r="X548" s="158"/>
      <c r="Y548" s="160"/>
      <c r="Z548" s="7"/>
      <c r="AA548" s="7"/>
      <c r="AB548" s="7"/>
      <c r="AC548" s="7"/>
      <c r="AD548" s="7"/>
      <c r="AE548" s="7"/>
      <c r="AF548" s="117"/>
      <c r="AG548" s="118"/>
      <c r="AH548" s="118"/>
      <c r="AI548" s="118"/>
      <c r="AJ548" s="118"/>
      <c r="AK548" s="118"/>
      <c r="AL548" s="118"/>
      <c r="AM548" s="118"/>
      <c r="AN548" s="142"/>
      <c r="AO548" s="155"/>
      <c r="AP548" s="156"/>
      <c r="AQ548" s="156"/>
      <c r="AR548" s="158"/>
      <c r="AS548" s="156"/>
      <c r="AT548" s="156"/>
      <c r="AU548" s="156"/>
      <c r="AV548" s="156"/>
      <c r="AW548" s="158"/>
      <c r="AX548" s="156"/>
      <c r="AY548" s="156"/>
      <c r="AZ548" s="172"/>
      <c r="BA548" s="7"/>
      <c r="BB548" s="7"/>
      <c r="BC548" s="179"/>
      <c r="BD548" s="180"/>
      <c r="BE548" s="180"/>
      <c r="BF548" s="180"/>
      <c r="BG548" s="180"/>
      <c r="BH548" s="180"/>
      <c r="BI548" s="180"/>
      <c r="BJ548" s="180"/>
      <c r="BK548" s="180"/>
      <c r="BL548" s="180"/>
      <c r="BM548" s="181"/>
      <c r="BN548" s="189"/>
      <c r="BO548" s="169"/>
      <c r="BP548" s="169"/>
      <c r="BQ548" s="169"/>
      <c r="BR548" s="169"/>
      <c r="BS548" s="169"/>
      <c r="BT548" s="169"/>
      <c r="BU548" s="170"/>
      <c r="BV548" s="7"/>
      <c r="BW548" s="7"/>
    </row>
    <row r="549" s="7" customFormat="1" ht="14.25" thickBot="1"/>
    <row r="550" spans="1:75" s="2" customFormat="1" ht="13.5">
      <c r="A550" s="7"/>
      <c r="B550" s="173">
        <v>50</v>
      </c>
      <c r="C550" s="105" t="s">
        <v>5</v>
      </c>
      <c r="D550" s="105"/>
      <c r="E550" s="105"/>
      <c r="F550" s="105"/>
      <c r="G550" s="105"/>
      <c r="H550" s="105"/>
      <c r="I550" s="105"/>
      <c r="J550" s="105"/>
      <c r="K550" s="106"/>
      <c r="L550" s="111" t="s">
        <v>6</v>
      </c>
      <c r="M550" s="111"/>
      <c r="N550" s="111"/>
      <c r="O550" s="111"/>
      <c r="P550" s="111"/>
      <c r="Q550" s="111"/>
      <c r="R550" s="111"/>
      <c r="S550" s="111"/>
      <c r="T550" s="111"/>
      <c r="U550" s="111" t="s">
        <v>7</v>
      </c>
      <c r="V550" s="111"/>
      <c r="W550" s="111"/>
      <c r="X550" s="111"/>
      <c r="Y550" s="111"/>
      <c r="Z550" s="111"/>
      <c r="AA550" s="111"/>
      <c r="AB550" s="111"/>
      <c r="AC550" s="112"/>
      <c r="AD550" s="7"/>
      <c r="AE550" s="7"/>
      <c r="AF550" s="113" t="s">
        <v>8</v>
      </c>
      <c r="AG550" s="114"/>
      <c r="AH550" s="114"/>
      <c r="AI550" s="114"/>
      <c r="AJ550" s="114"/>
      <c r="AK550" s="114"/>
      <c r="AL550" s="114"/>
      <c r="AM550" s="114"/>
      <c r="AN550" s="114"/>
      <c r="AO550" s="111" t="s">
        <v>9</v>
      </c>
      <c r="AP550" s="111"/>
      <c r="AQ550" s="111"/>
      <c r="AR550" s="111"/>
      <c r="AS550" s="111"/>
      <c r="AT550" s="111"/>
      <c r="AU550" s="111"/>
      <c r="AV550" s="111"/>
      <c r="AW550" s="111"/>
      <c r="AX550" s="111" t="s">
        <v>10</v>
      </c>
      <c r="AY550" s="111"/>
      <c r="AZ550" s="111"/>
      <c r="BA550" s="111"/>
      <c r="BB550" s="111"/>
      <c r="BC550" s="111"/>
      <c r="BD550" s="111"/>
      <c r="BE550" s="111"/>
      <c r="BF550" s="112"/>
      <c r="BG550" s="7"/>
      <c r="BH550" s="7"/>
      <c r="BI550" s="185" t="s">
        <v>1387</v>
      </c>
      <c r="BJ550" s="186"/>
      <c r="BK550" s="186"/>
      <c r="BL550" s="186"/>
      <c r="BM550" s="186"/>
      <c r="BN550" s="186"/>
      <c r="BO550" s="186"/>
      <c r="BP550" s="186"/>
      <c r="BQ550" s="186"/>
      <c r="BR550" s="186"/>
      <c r="BS550" s="186"/>
      <c r="BT550" s="186"/>
      <c r="BU550" s="187"/>
      <c r="BV550" s="7"/>
      <c r="BW550" s="7"/>
    </row>
    <row r="551" spans="1:75" s="2" customFormat="1" ht="13.5">
      <c r="A551" s="7"/>
      <c r="B551" s="174"/>
      <c r="C551" s="107"/>
      <c r="D551" s="107"/>
      <c r="E551" s="107"/>
      <c r="F551" s="107"/>
      <c r="G551" s="107"/>
      <c r="H551" s="107"/>
      <c r="I551" s="107"/>
      <c r="J551" s="107"/>
      <c r="K551" s="108"/>
      <c r="L551" s="145"/>
      <c r="M551" s="145"/>
      <c r="N551" s="145"/>
      <c r="O551" s="145"/>
      <c r="P551" s="145"/>
      <c r="Q551" s="145"/>
      <c r="R551" s="145"/>
      <c r="S551" s="145"/>
      <c r="T551" s="145"/>
      <c r="U551" s="145"/>
      <c r="V551" s="145"/>
      <c r="W551" s="145"/>
      <c r="X551" s="145"/>
      <c r="Y551" s="145"/>
      <c r="Z551" s="145"/>
      <c r="AA551" s="145"/>
      <c r="AB551" s="145"/>
      <c r="AC551" s="147"/>
      <c r="AD551" s="7"/>
      <c r="AE551" s="7"/>
      <c r="AF551" s="115"/>
      <c r="AG551" s="116"/>
      <c r="AH551" s="116"/>
      <c r="AI551" s="116"/>
      <c r="AJ551" s="116"/>
      <c r="AK551" s="116"/>
      <c r="AL551" s="116"/>
      <c r="AM551" s="116"/>
      <c r="AN551" s="116"/>
      <c r="AO551" s="145"/>
      <c r="AP551" s="145"/>
      <c r="AQ551" s="145"/>
      <c r="AR551" s="145"/>
      <c r="AS551" s="145"/>
      <c r="AT551" s="145"/>
      <c r="AU551" s="145"/>
      <c r="AV551" s="145"/>
      <c r="AW551" s="145"/>
      <c r="AX551" s="145"/>
      <c r="AY551" s="145"/>
      <c r="AZ551" s="145"/>
      <c r="BA551" s="145"/>
      <c r="BB551" s="145"/>
      <c r="BC551" s="145"/>
      <c r="BD551" s="145"/>
      <c r="BE551" s="145"/>
      <c r="BF551" s="147"/>
      <c r="BG551" s="7"/>
      <c r="BH551" s="7"/>
      <c r="BI551" s="190"/>
      <c r="BJ551" s="191"/>
      <c r="BK551" s="191"/>
      <c r="BL551" s="191"/>
      <c r="BM551" s="191"/>
      <c r="BN551" s="191"/>
      <c r="BO551" s="191"/>
      <c r="BP551" s="191"/>
      <c r="BQ551" s="191"/>
      <c r="BR551" s="191"/>
      <c r="BS551" s="191"/>
      <c r="BT551" s="191"/>
      <c r="BU551" s="192"/>
      <c r="BV551" s="7"/>
      <c r="BW551" s="7"/>
    </row>
    <row r="552" spans="1:75" s="2" customFormat="1" ht="14.25" thickBot="1">
      <c r="A552" s="7"/>
      <c r="B552" s="174"/>
      <c r="C552" s="109"/>
      <c r="D552" s="109"/>
      <c r="E552" s="109"/>
      <c r="F552" s="109"/>
      <c r="G552" s="109"/>
      <c r="H552" s="109"/>
      <c r="I552" s="109"/>
      <c r="J552" s="109"/>
      <c r="K552" s="110"/>
      <c r="L552" s="146"/>
      <c r="M552" s="146"/>
      <c r="N552" s="146"/>
      <c r="O552" s="146"/>
      <c r="P552" s="146"/>
      <c r="Q552" s="146"/>
      <c r="R552" s="146"/>
      <c r="S552" s="146"/>
      <c r="T552" s="146"/>
      <c r="U552" s="146"/>
      <c r="V552" s="146"/>
      <c r="W552" s="146"/>
      <c r="X552" s="146"/>
      <c r="Y552" s="146"/>
      <c r="Z552" s="146"/>
      <c r="AA552" s="146"/>
      <c r="AB552" s="146"/>
      <c r="AC552" s="148"/>
      <c r="AD552" s="7"/>
      <c r="AE552" s="7"/>
      <c r="AF552" s="117"/>
      <c r="AG552" s="118"/>
      <c r="AH552" s="118"/>
      <c r="AI552" s="118"/>
      <c r="AJ552" s="118"/>
      <c r="AK552" s="118"/>
      <c r="AL552" s="118"/>
      <c r="AM552" s="118"/>
      <c r="AN552" s="118"/>
      <c r="AO552" s="146"/>
      <c r="AP552" s="146"/>
      <c r="AQ552" s="146"/>
      <c r="AR552" s="146"/>
      <c r="AS552" s="146"/>
      <c r="AT552" s="146"/>
      <c r="AU552" s="146"/>
      <c r="AV552" s="146"/>
      <c r="AW552" s="146"/>
      <c r="AX552" s="146"/>
      <c r="AY552" s="146"/>
      <c r="AZ552" s="146"/>
      <c r="BA552" s="146"/>
      <c r="BB552" s="146"/>
      <c r="BC552" s="146"/>
      <c r="BD552" s="146"/>
      <c r="BE552" s="146"/>
      <c r="BF552" s="148"/>
      <c r="BG552" s="7"/>
      <c r="BH552" s="7"/>
      <c r="BI552" s="193"/>
      <c r="BJ552" s="194"/>
      <c r="BK552" s="194"/>
      <c r="BL552" s="194"/>
      <c r="BM552" s="194"/>
      <c r="BN552" s="194"/>
      <c r="BO552" s="194"/>
      <c r="BP552" s="194"/>
      <c r="BQ552" s="194"/>
      <c r="BR552" s="194"/>
      <c r="BS552" s="194"/>
      <c r="BT552" s="194"/>
      <c r="BU552" s="195"/>
      <c r="BV552" s="7"/>
      <c r="BW552" s="7"/>
    </row>
    <row r="553" s="7" customFormat="1" ht="4.5" customHeight="1">
      <c r="B553" s="174"/>
    </row>
    <row r="554" s="7" customFormat="1" ht="4.5" customHeight="1" thickBot="1">
      <c r="B554" s="174"/>
    </row>
    <row r="555" spans="1:75" s="2" customFormat="1" ht="13.5" customHeight="1">
      <c r="A555" s="7"/>
      <c r="B555" s="174"/>
      <c r="C555" s="133" t="s">
        <v>11</v>
      </c>
      <c r="D555" s="114"/>
      <c r="E555" s="114"/>
      <c r="F555" s="149"/>
      <c r="G555" s="150"/>
      <c r="H555" s="11"/>
      <c r="I555" s="11"/>
      <c r="J555" s="135" t="s">
        <v>12</v>
      </c>
      <c r="K555" s="136"/>
      <c r="L555" s="136"/>
      <c r="M555" s="137"/>
      <c r="N555" s="143"/>
      <c r="O555" s="121"/>
      <c r="P555" s="121"/>
      <c r="Q555" s="121"/>
      <c r="R555" s="119" t="s">
        <v>13</v>
      </c>
      <c r="S555" s="119"/>
      <c r="T555" s="121"/>
      <c r="U555" s="121"/>
      <c r="V555" s="119" t="s">
        <v>14</v>
      </c>
      <c r="W555" s="119"/>
      <c r="X555" s="121"/>
      <c r="Y555" s="121"/>
      <c r="Z555" s="123" t="s">
        <v>15</v>
      </c>
      <c r="AA555" s="124"/>
      <c r="AB555" s="7"/>
      <c r="AC555" s="161" t="s">
        <v>24</v>
      </c>
      <c r="AD555" s="162"/>
      <c r="AE555" s="162"/>
      <c r="AF555" s="162"/>
      <c r="AG555" s="162"/>
      <c r="AH555" s="162"/>
      <c r="AI555" s="162"/>
      <c r="AJ555" s="162"/>
      <c r="AK555" s="162"/>
      <c r="AL555" s="162"/>
      <c r="AM555" s="162"/>
      <c r="AN555" s="165"/>
      <c r="AO555" s="166"/>
      <c r="AP555" s="166"/>
      <c r="AQ555" s="166"/>
      <c r="AR555" s="166"/>
      <c r="AS555" s="166"/>
      <c r="AT555" s="166"/>
      <c r="AU555" s="166"/>
      <c r="AV555" s="166"/>
      <c r="AW555" s="166"/>
      <c r="AX555" s="166"/>
      <c r="AY555" s="166"/>
      <c r="AZ555" s="166"/>
      <c r="BA555" s="166"/>
      <c r="BB555" s="166"/>
      <c r="BC555" s="166"/>
      <c r="BD555" s="166"/>
      <c r="BE555" s="166"/>
      <c r="BF555" s="166"/>
      <c r="BG555" s="167"/>
      <c r="BH555" s="7"/>
      <c r="BI555" s="7"/>
      <c r="BJ555" s="7"/>
      <c r="BK555" s="7"/>
      <c r="BL555" s="7"/>
      <c r="BM555" s="7"/>
      <c r="BN555" s="7"/>
      <c r="BO555" s="7"/>
      <c r="BP555" s="7"/>
      <c r="BQ555" s="7"/>
      <c r="BR555" s="7"/>
      <c r="BS555" s="7"/>
      <c r="BT555" s="7"/>
      <c r="BU555" s="7"/>
      <c r="BV555" s="7"/>
      <c r="BW555" s="7"/>
    </row>
    <row r="556" spans="1:75" s="2" customFormat="1" ht="14.25" thickBot="1">
      <c r="A556" s="7"/>
      <c r="B556" s="174"/>
      <c r="C556" s="134"/>
      <c r="D556" s="118"/>
      <c r="E556" s="118"/>
      <c r="F556" s="151"/>
      <c r="G556" s="152"/>
      <c r="H556" s="11"/>
      <c r="I556" s="11"/>
      <c r="J556" s="138"/>
      <c r="K556" s="139"/>
      <c r="L556" s="139"/>
      <c r="M556" s="140"/>
      <c r="N556" s="144"/>
      <c r="O556" s="122"/>
      <c r="P556" s="122"/>
      <c r="Q556" s="122"/>
      <c r="R556" s="120"/>
      <c r="S556" s="120"/>
      <c r="T556" s="122"/>
      <c r="U556" s="122"/>
      <c r="V556" s="120"/>
      <c r="W556" s="120"/>
      <c r="X556" s="122"/>
      <c r="Y556" s="122"/>
      <c r="Z556" s="125"/>
      <c r="AA556" s="126"/>
      <c r="AB556" s="7"/>
      <c r="AC556" s="163"/>
      <c r="AD556" s="164"/>
      <c r="AE556" s="164"/>
      <c r="AF556" s="164"/>
      <c r="AG556" s="164"/>
      <c r="AH556" s="164"/>
      <c r="AI556" s="164"/>
      <c r="AJ556" s="164"/>
      <c r="AK556" s="164"/>
      <c r="AL556" s="164"/>
      <c r="AM556" s="164"/>
      <c r="AN556" s="168"/>
      <c r="AO556" s="169"/>
      <c r="AP556" s="169"/>
      <c r="AQ556" s="169"/>
      <c r="AR556" s="169"/>
      <c r="AS556" s="169"/>
      <c r="AT556" s="169"/>
      <c r="AU556" s="169"/>
      <c r="AV556" s="169"/>
      <c r="AW556" s="169"/>
      <c r="AX556" s="169"/>
      <c r="AY556" s="169"/>
      <c r="AZ556" s="169"/>
      <c r="BA556" s="169"/>
      <c r="BB556" s="169"/>
      <c r="BC556" s="169"/>
      <c r="BD556" s="169"/>
      <c r="BE556" s="169"/>
      <c r="BF556" s="169"/>
      <c r="BG556" s="170"/>
      <c r="BH556" s="7"/>
      <c r="BI556" s="7"/>
      <c r="BJ556" s="7"/>
      <c r="BK556" s="7"/>
      <c r="BL556" s="7"/>
      <c r="BM556" s="7"/>
      <c r="BN556" s="7"/>
      <c r="BO556" s="7"/>
      <c r="BP556" s="7"/>
      <c r="BQ556" s="7"/>
      <c r="BR556" s="7"/>
      <c r="BS556" s="7"/>
      <c r="BT556" s="7"/>
      <c r="BU556" s="7"/>
      <c r="BV556" s="7"/>
      <c r="BW556" s="7"/>
    </row>
    <row r="557" spans="2:29" s="7" customFormat="1" ht="4.5" customHeight="1" thickBot="1">
      <c r="B557" s="174"/>
      <c r="Z557" s="12"/>
      <c r="AA557" s="12"/>
      <c r="AB557" s="12"/>
      <c r="AC557" s="12"/>
    </row>
    <row r="558" spans="1:75" s="2" customFormat="1" ht="13.5" customHeight="1">
      <c r="A558" s="7"/>
      <c r="B558" s="174"/>
      <c r="C558" s="127" t="s">
        <v>27</v>
      </c>
      <c r="D558" s="128"/>
      <c r="E558" s="128"/>
      <c r="F558" s="128"/>
      <c r="G558" s="128"/>
      <c r="H558" s="128"/>
      <c r="I558" s="128"/>
      <c r="J558" s="128"/>
      <c r="K558" s="129"/>
      <c r="L558" s="153"/>
      <c r="M558" s="154"/>
      <c r="N558" s="154"/>
      <c r="O558" s="154"/>
      <c r="P558" s="157" t="s">
        <v>13</v>
      </c>
      <c r="Q558" s="157"/>
      <c r="R558" s="154"/>
      <c r="S558" s="154"/>
      <c r="T558" s="157" t="s">
        <v>25</v>
      </c>
      <c r="U558" s="157"/>
      <c r="V558" s="154"/>
      <c r="W558" s="154"/>
      <c r="X558" s="157" t="s">
        <v>26</v>
      </c>
      <c r="Y558" s="159"/>
      <c r="Z558" s="7"/>
      <c r="AA558" s="7"/>
      <c r="AB558" s="7"/>
      <c r="AC558" s="7"/>
      <c r="AD558" s="7"/>
      <c r="AE558" s="7"/>
      <c r="AF558" s="113" t="s">
        <v>28</v>
      </c>
      <c r="AG558" s="114"/>
      <c r="AH558" s="114"/>
      <c r="AI558" s="114"/>
      <c r="AJ558" s="114"/>
      <c r="AK558" s="114"/>
      <c r="AL558" s="114"/>
      <c r="AM558" s="114"/>
      <c r="AN558" s="141"/>
      <c r="AO558" s="153"/>
      <c r="AP558" s="154"/>
      <c r="AQ558" s="154"/>
      <c r="AR558" s="157" t="s">
        <v>0</v>
      </c>
      <c r="AS558" s="154"/>
      <c r="AT558" s="154"/>
      <c r="AU558" s="154"/>
      <c r="AV558" s="154"/>
      <c r="AW558" s="157" t="s">
        <v>0</v>
      </c>
      <c r="AX558" s="154"/>
      <c r="AY558" s="154"/>
      <c r="AZ558" s="171"/>
      <c r="BA558" s="7"/>
      <c r="BB558" s="7"/>
      <c r="BC558" s="176" t="s">
        <v>69</v>
      </c>
      <c r="BD558" s="177"/>
      <c r="BE558" s="177"/>
      <c r="BF558" s="177"/>
      <c r="BG558" s="177"/>
      <c r="BH558" s="177"/>
      <c r="BI558" s="177"/>
      <c r="BJ558" s="177"/>
      <c r="BK558" s="177"/>
      <c r="BL558" s="177"/>
      <c r="BM558" s="178"/>
      <c r="BN558" s="188"/>
      <c r="BO558" s="166"/>
      <c r="BP558" s="166"/>
      <c r="BQ558" s="166"/>
      <c r="BR558" s="166"/>
      <c r="BS558" s="166"/>
      <c r="BT558" s="166"/>
      <c r="BU558" s="167"/>
      <c r="BV558" s="7"/>
      <c r="BW558" s="7"/>
    </row>
    <row r="559" spans="1:75" s="2" customFormat="1" ht="14.25" thickBot="1">
      <c r="A559" s="7"/>
      <c r="B559" s="175"/>
      <c r="C559" s="130"/>
      <c r="D559" s="131"/>
      <c r="E559" s="131"/>
      <c r="F559" s="131"/>
      <c r="G559" s="131"/>
      <c r="H559" s="131"/>
      <c r="I559" s="131"/>
      <c r="J559" s="131"/>
      <c r="K559" s="132"/>
      <c r="L559" s="155"/>
      <c r="M559" s="156"/>
      <c r="N559" s="156"/>
      <c r="O559" s="156"/>
      <c r="P559" s="158"/>
      <c r="Q559" s="158"/>
      <c r="R559" s="156"/>
      <c r="S559" s="156"/>
      <c r="T559" s="158"/>
      <c r="U559" s="158"/>
      <c r="V559" s="156"/>
      <c r="W559" s="156"/>
      <c r="X559" s="158"/>
      <c r="Y559" s="160"/>
      <c r="Z559" s="7"/>
      <c r="AA559" s="7"/>
      <c r="AB559" s="7"/>
      <c r="AC559" s="7"/>
      <c r="AD559" s="7"/>
      <c r="AE559" s="7"/>
      <c r="AF559" s="117"/>
      <c r="AG559" s="118"/>
      <c r="AH559" s="118"/>
      <c r="AI559" s="118"/>
      <c r="AJ559" s="118"/>
      <c r="AK559" s="118"/>
      <c r="AL559" s="118"/>
      <c r="AM559" s="118"/>
      <c r="AN559" s="142"/>
      <c r="AO559" s="155"/>
      <c r="AP559" s="156"/>
      <c r="AQ559" s="156"/>
      <c r="AR559" s="158"/>
      <c r="AS559" s="156"/>
      <c r="AT559" s="156"/>
      <c r="AU559" s="156"/>
      <c r="AV559" s="156"/>
      <c r="AW559" s="158"/>
      <c r="AX559" s="156"/>
      <c r="AY559" s="156"/>
      <c r="AZ559" s="172"/>
      <c r="BA559" s="7"/>
      <c r="BB559" s="7"/>
      <c r="BC559" s="179"/>
      <c r="BD559" s="180"/>
      <c r="BE559" s="180"/>
      <c r="BF559" s="180"/>
      <c r="BG559" s="180"/>
      <c r="BH559" s="180"/>
      <c r="BI559" s="180"/>
      <c r="BJ559" s="180"/>
      <c r="BK559" s="180"/>
      <c r="BL559" s="180"/>
      <c r="BM559" s="181"/>
      <c r="BN559" s="189"/>
      <c r="BO559" s="169"/>
      <c r="BP559" s="169"/>
      <c r="BQ559" s="169"/>
      <c r="BR559" s="169"/>
      <c r="BS559" s="169"/>
      <c r="BT559" s="169"/>
      <c r="BU559" s="170"/>
      <c r="BV559" s="7"/>
      <c r="BW559" s="7"/>
    </row>
    <row r="560" s="7" customFormat="1" ht="12.75" customHeight="1"/>
    <row r="561" s="7" customFormat="1" ht="13.5" customHeight="1" hidden="1"/>
    <row r="562" s="7" customFormat="1" ht="13.5" customHeight="1" hidden="1"/>
    <row r="563" s="7" customFormat="1" ht="13.5" customHeight="1" hidden="1"/>
    <row r="564" s="7" customFormat="1" ht="13.5" customHeight="1" hidden="1"/>
    <row r="565" s="7" customFormat="1" ht="13.5" customHeight="1" hidden="1"/>
    <row r="566" spans="2:59" ht="13.5" customHeight="1" hidden="1">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E566" s="2"/>
      <c r="BF566" s="2"/>
      <c r="BG566" s="2"/>
    </row>
    <row r="567" spans="2:59" ht="13.5" customHeight="1" hidden="1">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E567" s="2"/>
      <c r="BF567" s="2"/>
      <c r="BG567" s="2"/>
    </row>
    <row r="568" spans="2:59" ht="13.5" customHeight="1" hidden="1">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E568" s="2"/>
      <c r="BF568" s="2"/>
      <c r="BG568" s="2"/>
    </row>
    <row r="569" spans="2:59" ht="13.5" customHeight="1" hidden="1">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E569" s="2"/>
      <c r="BF569" s="2"/>
      <c r="BG569" s="2"/>
    </row>
    <row r="570" spans="2:59" ht="13.5" customHeight="1" hidden="1">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E570" s="2"/>
      <c r="BF570" s="2"/>
      <c r="BG570" s="2"/>
    </row>
    <row r="571" spans="2:59" ht="13.5" customHeight="1" hidden="1">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E571" s="2"/>
      <c r="BF571" s="2"/>
      <c r="BG571" s="2"/>
    </row>
    <row r="572" spans="2:59" ht="13.5" customHeight="1" hidden="1">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E572" s="2"/>
      <c r="BF572" s="2"/>
      <c r="BG572" s="2"/>
    </row>
    <row r="573" spans="2:59" ht="13.5" customHeight="1" hidden="1">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E573" s="2"/>
      <c r="BF573" s="2"/>
      <c r="BG573" s="2"/>
    </row>
    <row r="574" spans="2:59" ht="13.5" customHeight="1" hidden="1">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E574" s="2"/>
      <c r="BF574" s="2"/>
      <c r="BG574" s="2"/>
    </row>
    <row r="575" spans="2:59" ht="13.5" customHeight="1" hidden="1">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E575" s="2"/>
      <c r="BF575" s="2"/>
      <c r="BG575" s="2"/>
    </row>
    <row r="576" spans="2:59" ht="13.5" customHeight="1" hidden="1">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E576" s="2"/>
      <c r="BF576" s="2"/>
      <c r="BG576" s="2"/>
    </row>
    <row r="577" spans="2:59" ht="13.5" customHeight="1" hidden="1">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E577" s="2"/>
      <c r="BF577" s="2"/>
      <c r="BG577" s="2"/>
    </row>
    <row r="578" spans="2:59" ht="13.5" customHeight="1" hidden="1">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E578" s="2"/>
      <c r="BF578" s="2"/>
      <c r="BG578" s="2"/>
    </row>
    <row r="579" spans="2:59" ht="13.5" customHeight="1" hidden="1">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E579" s="2"/>
      <c r="BF579" s="2"/>
      <c r="BG579" s="2"/>
    </row>
    <row r="580" spans="2:59" ht="13.5" customHeight="1" hidden="1">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E580" s="2"/>
      <c r="BF580" s="2"/>
      <c r="BG580" s="2"/>
    </row>
    <row r="581" spans="2:59" ht="13.5" customHeight="1" hidden="1">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E581" s="2"/>
      <c r="BF581" s="2"/>
      <c r="BG581" s="2"/>
    </row>
    <row r="582" spans="2:59" ht="13.5" customHeight="1" hidden="1">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E582" s="2"/>
      <c r="BF582" s="2"/>
      <c r="BG582" s="2"/>
    </row>
    <row r="583" spans="2:59" ht="13.5" customHeight="1" hidden="1">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E583" s="2"/>
      <c r="BF583" s="2"/>
      <c r="BG583" s="2"/>
    </row>
    <row r="584" spans="2:59" ht="13.5" customHeight="1" hidden="1">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E584" s="2"/>
      <c r="BF584" s="2"/>
      <c r="BG584" s="2"/>
    </row>
    <row r="585" spans="2:59" ht="13.5" customHeight="1" hidden="1">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E585" s="2"/>
      <c r="BF585" s="2"/>
      <c r="BG585" s="2"/>
    </row>
    <row r="586" spans="2:59" ht="13.5" customHeight="1" hidden="1">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E586" s="2"/>
      <c r="BF586" s="2"/>
      <c r="BG586" s="2"/>
    </row>
    <row r="587" spans="2:59" ht="13.5" customHeight="1" hidden="1">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E587" s="2"/>
      <c r="BF587" s="2"/>
      <c r="BG587" s="2"/>
    </row>
    <row r="588" spans="2:59" ht="13.5" customHeight="1" hidden="1">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E588" s="2"/>
      <c r="BF588" s="2"/>
      <c r="BG588" s="2"/>
    </row>
    <row r="589" spans="2:59" ht="13.5" customHeight="1" hidden="1">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E589" s="2"/>
      <c r="BF589" s="2"/>
      <c r="BG589" s="2"/>
    </row>
    <row r="590" spans="2:59" ht="13.5" customHeight="1" hidden="1">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E590" s="2"/>
      <c r="BF590" s="2"/>
      <c r="BG590" s="2"/>
    </row>
    <row r="591" spans="2:59" ht="13.5" customHeight="1" hidden="1">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E591" s="2"/>
      <c r="BF591" s="2"/>
      <c r="BG591" s="2"/>
    </row>
    <row r="592" spans="2:59" ht="13.5" customHeight="1" hidden="1">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E592" s="2"/>
      <c r="BF592" s="2"/>
      <c r="BG592" s="2"/>
    </row>
    <row r="593" spans="2:59" ht="13.5" customHeight="1" hidden="1">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E593" s="2"/>
      <c r="BF593" s="2"/>
      <c r="BG593" s="2"/>
    </row>
    <row r="594" spans="2:59" ht="13.5" customHeight="1" hidden="1">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E594" s="2"/>
      <c r="BF594" s="2"/>
      <c r="BG594" s="2"/>
    </row>
    <row r="595" spans="2:59" ht="13.5" customHeight="1" hidden="1">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E595" s="2"/>
      <c r="BF595" s="2"/>
      <c r="BG595" s="2"/>
    </row>
    <row r="596" spans="2:59" ht="13.5" customHeight="1" hidden="1">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E596" s="2"/>
      <c r="BF596" s="2"/>
      <c r="BG596" s="2"/>
    </row>
    <row r="597" spans="2:59" ht="13.5" customHeight="1" hidden="1">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E597" s="2"/>
      <c r="BF597" s="2"/>
      <c r="BG597" s="2"/>
    </row>
    <row r="598" spans="2:59" ht="13.5" customHeight="1" hidden="1">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E598" s="2"/>
      <c r="BF598" s="2"/>
      <c r="BG598" s="2"/>
    </row>
    <row r="599" spans="2:59" ht="13.5" customHeight="1" hidden="1">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E599" s="2"/>
      <c r="BF599" s="2"/>
      <c r="BG599" s="2"/>
    </row>
    <row r="600" spans="2:59" ht="13.5" customHeight="1" hidden="1">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E600" s="2"/>
      <c r="BF600" s="2"/>
      <c r="BG600" s="2"/>
    </row>
    <row r="601" spans="2:59" ht="13.5" customHeight="1" hidden="1">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E601" s="2"/>
      <c r="BF601" s="2"/>
      <c r="BG601" s="2"/>
    </row>
    <row r="602" spans="2:59" ht="13.5" customHeight="1" hidden="1">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E602" s="2"/>
      <c r="BF602" s="2"/>
      <c r="BG602" s="2"/>
    </row>
    <row r="603" spans="2:59" ht="13.5" customHeight="1" hidden="1">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E603" s="2"/>
      <c r="BF603" s="2"/>
      <c r="BG603" s="2"/>
    </row>
    <row r="604" spans="2:59" ht="13.5" customHeight="1" hidden="1">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E604" s="2"/>
      <c r="BF604" s="2"/>
      <c r="BG604" s="2"/>
    </row>
    <row r="605" spans="2:59" ht="13.5" customHeight="1" hidden="1">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E605" s="2"/>
      <c r="BF605" s="2"/>
      <c r="BG605" s="2"/>
    </row>
    <row r="606" spans="2:59" ht="13.5" customHeight="1" hidden="1">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E606" s="2"/>
      <c r="BF606" s="2"/>
      <c r="BG606" s="2"/>
    </row>
    <row r="607" spans="2:59" ht="13.5" customHeight="1" hidden="1">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E607" s="2"/>
      <c r="BF607" s="2"/>
      <c r="BG607" s="2"/>
    </row>
    <row r="608" spans="2:59" ht="13.5" customHeight="1" hidden="1">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E608" s="2"/>
      <c r="BF608" s="2"/>
      <c r="BG608" s="2"/>
    </row>
    <row r="609" spans="2:59" ht="13.5" customHeight="1" hidden="1">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E609" s="2"/>
      <c r="BF609" s="2"/>
      <c r="BG609" s="2"/>
    </row>
    <row r="610" spans="2:59" ht="13.5" customHeight="1" hidden="1">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E610" s="2"/>
      <c r="BF610" s="2"/>
      <c r="BG610" s="2"/>
    </row>
    <row r="611" spans="2:59" ht="13.5" customHeight="1" hidden="1">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E611" s="2"/>
      <c r="BF611" s="2"/>
      <c r="BG611" s="2"/>
    </row>
    <row r="612" spans="2:59" ht="13.5" customHeight="1" hidden="1">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E612" s="2"/>
      <c r="BF612" s="2"/>
      <c r="BG612" s="2"/>
    </row>
    <row r="613" spans="2:59" ht="13.5" customHeight="1" hidden="1">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E613" s="2"/>
      <c r="BF613" s="2"/>
      <c r="BG613" s="2"/>
    </row>
    <row r="614" spans="2:59" ht="13.5" customHeight="1" hidden="1">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E614" s="2"/>
      <c r="BF614" s="2"/>
      <c r="BG614" s="2"/>
    </row>
    <row r="615" spans="2:59" ht="13.5" customHeight="1" hidden="1">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E615" s="2"/>
      <c r="BF615" s="2"/>
      <c r="BG615" s="2"/>
    </row>
    <row r="616" spans="2:59" ht="13.5" customHeight="1" hidden="1">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E616" s="2"/>
      <c r="BF616" s="2"/>
      <c r="BG616" s="2"/>
    </row>
    <row r="617" spans="2:59" ht="13.5" customHeight="1" hidden="1">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E617" s="2"/>
      <c r="BF617" s="2"/>
      <c r="BG617" s="2"/>
    </row>
    <row r="618" spans="2:59" ht="13.5" customHeight="1" hidden="1">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E618" s="2"/>
      <c r="BF618" s="2"/>
      <c r="BG618" s="2"/>
    </row>
    <row r="619" spans="2:59" ht="13.5" customHeight="1" hidden="1">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E619" s="2"/>
      <c r="BF619" s="2"/>
      <c r="BG619" s="2"/>
    </row>
    <row r="620" spans="2:59" ht="13.5" customHeight="1" hidden="1">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E620" s="2"/>
      <c r="BF620" s="2"/>
      <c r="BG620" s="2"/>
    </row>
    <row r="621" spans="2:59" ht="13.5" customHeight="1" hidden="1">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E621" s="2"/>
      <c r="BF621" s="2"/>
      <c r="BG621" s="2"/>
    </row>
    <row r="622" spans="2:59" ht="13.5" customHeight="1" hidden="1">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E622" s="2"/>
      <c r="BF622" s="2"/>
      <c r="BG622" s="2"/>
    </row>
    <row r="623" spans="2:59" ht="13.5" customHeight="1" hidden="1">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E623" s="2"/>
      <c r="BF623" s="2"/>
      <c r="BG623" s="2"/>
    </row>
    <row r="624" spans="2:59" ht="13.5" customHeight="1" hidden="1">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E624" s="2"/>
      <c r="BF624" s="2"/>
      <c r="BG624" s="2"/>
    </row>
    <row r="625" spans="2:59" ht="13.5" customHeight="1" hidden="1">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E625" s="2"/>
      <c r="BF625" s="2"/>
      <c r="BG625" s="2"/>
    </row>
    <row r="626" spans="2:59" ht="13.5" customHeight="1" hidden="1">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E626" s="2"/>
      <c r="BF626" s="2"/>
      <c r="BG626" s="2"/>
    </row>
    <row r="627" spans="2:59" ht="13.5" customHeight="1" hidden="1">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E627" s="2"/>
      <c r="BF627" s="2"/>
      <c r="BG627" s="2"/>
    </row>
    <row r="628" spans="2:59" ht="13.5" customHeight="1" hidden="1">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E628" s="2"/>
      <c r="BF628" s="2"/>
      <c r="BG628" s="2"/>
    </row>
    <row r="629" spans="2:59" ht="13.5" customHeight="1" hidden="1">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E629" s="2"/>
      <c r="BF629" s="2"/>
      <c r="BG629" s="2"/>
    </row>
    <row r="630" spans="2:59" ht="13.5" customHeight="1" hidden="1">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E630" s="2"/>
      <c r="BF630" s="2"/>
      <c r="BG630" s="2"/>
    </row>
    <row r="631" spans="2:59" ht="13.5" customHeight="1" hidden="1">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E631" s="2"/>
      <c r="BF631" s="2"/>
      <c r="BG631" s="2"/>
    </row>
    <row r="632" spans="2:59" ht="13.5" customHeight="1" hidden="1">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E632" s="2"/>
      <c r="BF632" s="2"/>
      <c r="BG632" s="2"/>
    </row>
    <row r="633" spans="2:59" ht="13.5" customHeight="1" hidden="1">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E633" s="2"/>
      <c r="BF633" s="2"/>
      <c r="BG633" s="2"/>
    </row>
    <row r="634" spans="2:59" ht="13.5" customHeight="1" hidden="1">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E634" s="2"/>
      <c r="BF634" s="2"/>
      <c r="BG634" s="2"/>
    </row>
    <row r="635" spans="2:59" ht="13.5" customHeight="1" hidden="1">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E635" s="2"/>
      <c r="BF635" s="2"/>
      <c r="BG635" s="2"/>
    </row>
    <row r="636" spans="2:59" ht="13.5" customHeight="1" hidden="1">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E636" s="2"/>
      <c r="BF636" s="2"/>
      <c r="BG636" s="2"/>
    </row>
    <row r="637" spans="2:59" ht="13.5" customHeight="1" hidden="1">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E637" s="2"/>
      <c r="BF637" s="2"/>
      <c r="BG637" s="2"/>
    </row>
    <row r="638" spans="2:59" ht="13.5" customHeight="1" hidden="1">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E638" s="2"/>
      <c r="BF638" s="2"/>
      <c r="BG638" s="2"/>
    </row>
    <row r="639" spans="2:59" ht="13.5" customHeight="1" hidden="1">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E639" s="2"/>
      <c r="BF639" s="2"/>
      <c r="BG639" s="2"/>
    </row>
    <row r="640" spans="2:59" ht="13.5" customHeight="1" hidden="1">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E640" s="2"/>
      <c r="BF640" s="2"/>
      <c r="BG640" s="2"/>
    </row>
    <row r="641" spans="2:59" ht="13.5" customHeight="1" hidden="1">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E641" s="2"/>
      <c r="BF641" s="2"/>
      <c r="BG641" s="2"/>
    </row>
    <row r="642" spans="2:59" ht="13.5" customHeight="1" hidden="1">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E642" s="2"/>
      <c r="BF642" s="2"/>
      <c r="BG642" s="2"/>
    </row>
    <row r="643" spans="2:59" ht="13.5" customHeight="1" hidden="1">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E643" s="2"/>
      <c r="BF643" s="2"/>
      <c r="BG643" s="2"/>
    </row>
    <row r="644" spans="2:59" ht="13.5" customHeight="1" hidden="1">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E644" s="2"/>
      <c r="BF644" s="2"/>
      <c r="BG644" s="2"/>
    </row>
    <row r="645" spans="2:59" ht="13.5" customHeight="1" hidden="1">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E645" s="2"/>
      <c r="BF645" s="2"/>
      <c r="BG645" s="2"/>
    </row>
    <row r="646" spans="2:59" ht="13.5" customHeight="1" hidden="1">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E646" s="2"/>
      <c r="BF646" s="2"/>
      <c r="BG646" s="2"/>
    </row>
    <row r="647" spans="2:59" ht="13.5" customHeight="1" hidden="1">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E647" s="2"/>
      <c r="BF647" s="2"/>
      <c r="BG647" s="2"/>
    </row>
    <row r="648" spans="2:59" ht="13.5" customHeight="1" hidden="1">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E648" s="2"/>
      <c r="BF648" s="2"/>
      <c r="BG648" s="2"/>
    </row>
    <row r="649" spans="2:59" ht="13.5" customHeight="1" hidden="1">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E649" s="2"/>
      <c r="BF649" s="2"/>
      <c r="BG649" s="2"/>
    </row>
    <row r="650" spans="2:59" ht="13.5" customHeight="1" hidden="1">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E650" s="2"/>
      <c r="BF650" s="2"/>
      <c r="BG650" s="2"/>
    </row>
    <row r="651" spans="2:59" ht="13.5" customHeight="1" hidden="1">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E651" s="2"/>
      <c r="BF651" s="2"/>
      <c r="BG651" s="2"/>
    </row>
    <row r="652" spans="2:59" ht="13.5" customHeight="1" hidden="1">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E652" s="2"/>
      <c r="BF652" s="2"/>
      <c r="BG652" s="2"/>
    </row>
    <row r="653" spans="2:59" ht="13.5" customHeight="1" hidden="1">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E653" s="2"/>
      <c r="BF653" s="2"/>
      <c r="BG653" s="2"/>
    </row>
    <row r="654" spans="2:59" ht="13.5" customHeight="1" hidden="1">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E654" s="2"/>
      <c r="BF654" s="2"/>
      <c r="BG654" s="2"/>
    </row>
    <row r="655" spans="2:59" ht="13.5" customHeight="1" hidden="1">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E655" s="2"/>
      <c r="BF655" s="2"/>
      <c r="BG655" s="2"/>
    </row>
    <row r="656" spans="2:59" ht="13.5" customHeight="1" hidden="1">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E656" s="2"/>
      <c r="BF656" s="2"/>
      <c r="BG656" s="2"/>
    </row>
    <row r="657" spans="2:59" ht="13.5" customHeight="1" hidden="1">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E657" s="2"/>
      <c r="BF657" s="2"/>
      <c r="BG657" s="2"/>
    </row>
    <row r="658" spans="2:59" ht="13.5" customHeight="1" hidden="1">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E658" s="2"/>
      <c r="BF658" s="2"/>
      <c r="BG658" s="2"/>
    </row>
    <row r="659" spans="2:59" ht="13.5" customHeight="1" hidden="1">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E659" s="2"/>
      <c r="BF659" s="2"/>
      <c r="BG659" s="2"/>
    </row>
    <row r="660" spans="2:59" ht="13.5" customHeight="1" hidden="1">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E660" s="2"/>
      <c r="BF660" s="2"/>
      <c r="BG660" s="2"/>
    </row>
    <row r="661" spans="2:59" ht="13.5" customHeight="1" hidden="1">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E661" s="2"/>
      <c r="BF661" s="2"/>
      <c r="BG661" s="2"/>
    </row>
    <row r="662" spans="2:59" ht="13.5" customHeight="1" hidden="1">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E662" s="2"/>
      <c r="BF662" s="2"/>
      <c r="BG662" s="2"/>
    </row>
    <row r="663" spans="2:59" ht="13.5" customHeight="1" hidden="1">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E663" s="2"/>
      <c r="BF663" s="2"/>
      <c r="BG663" s="2"/>
    </row>
    <row r="664" spans="2:59" ht="13.5" customHeight="1" hidden="1">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E664" s="2"/>
      <c r="BF664" s="2"/>
      <c r="BG664" s="2"/>
    </row>
    <row r="665" spans="2:59" ht="13.5" customHeight="1" hidden="1">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E665" s="2"/>
      <c r="BF665" s="2"/>
      <c r="BG665" s="2"/>
    </row>
    <row r="666" spans="2:59" ht="13.5" customHeight="1" hidden="1">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E666" s="2"/>
      <c r="BF666" s="2"/>
      <c r="BG666" s="2"/>
    </row>
    <row r="667" spans="2:59" ht="13.5" customHeight="1" hidden="1">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E667" s="2"/>
      <c r="BF667" s="2"/>
      <c r="BG667" s="2"/>
    </row>
    <row r="668" spans="2:59" ht="13.5" customHeight="1" hidden="1">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E668" s="2"/>
      <c r="BF668" s="2"/>
      <c r="BG668" s="2"/>
    </row>
    <row r="669" spans="2:59" ht="13.5" customHeight="1" hidden="1">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E669" s="2"/>
      <c r="BF669" s="2"/>
      <c r="BG669" s="2"/>
    </row>
    <row r="670" spans="2:59" ht="13.5" customHeight="1" hidden="1">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E670" s="2"/>
      <c r="BF670" s="2"/>
      <c r="BG670" s="2"/>
    </row>
    <row r="671" spans="2:59" ht="13.5" customHeight="1" hidden="1">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E671" s="2"/>
      <c r="BF671" s="2"/>
      <c r="BG671" s="2"/>
    </row>
    <row r="672" spans="2:59" ht="13.5" customHeight="1" hidden="1">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E672" s="2"/>
      <c r="BF672" s="2"/>
      <c r="BG672" s="2"/>
    </row>
    <row r="673" spans="2:59" ht="13.5" customHeight="1" hidden="1">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E673" s="2"/>
      <c r="BF673" s="2"/>
      <c r="BG673" s="2"/>
    </row>
    <row r="674" spans="2:59" ht="13.5" customHeight="1" hidden="1">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E674" s="2"/>
      <c r="BF674" s="2"/>
      <c r="BG674" s="2"/>
    </row>
    <row r="675" spans="2:59" ht="13.5" customHeight="1" hidden="1">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E675" s="2"/>
      <c r="BF675" s="2"/>
      <c r="BG675" s="2"/>
    </row>
    <row r="676" spans="2:59" ht="13.5" customHeight="1" hidden="1">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E676" s="2"/>
      <c r="BF676" s="2"/>
      <c r="BG676" s="2"/>
    </row>
    <row r="677" spans="2:59" ht="13.5" customHeight="1" hidden="1">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E677" s="2"/>
      <c r="BF677" s="2"/>
      <c r="BG677" s="2"/>
    </row>
    <row r="678" spans="2:59" ht="13.5" customHeight="1" hidden="1">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E678" s="2"/>
      <c r="BF678" s="2"/>
      <c r="BG678" s="2"/>
    </row>
    <row r="679" spans="2:59" ht="13.5" customHeight="1" hidden="1">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E679" s="2"/>
      <c r="BF679" s="2"/>
      <c r="BG679" s="2"/>
    </row>
    <row r="680" spans="2:59" ht="13.5" customHeight="1" hidden="1">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E680" s="2"/>
      <c r="BF680" s="2"/>
      <c r="BG680" s="2"/>
    </row>
    <row r="681" spans="2:59" ht="13.5" customHeight="1" hidden="1">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E681" s="2"/>
      <c r="BF681" s="2"/>
      <c r="BG681" s="2"/>
    </row>
    <row r="682" spans="2:59" ht="13.5" customHeight="1" hidden="1">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E682" s="2"/>
      <c r="BF682" s="2"/>
      <c r="BG682" s="2"/>
    </row>
    <row r="683" spans="2:59" ht="13.5" customHeight="1" hidden="1">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E683" s="2"/>
      <c r="BF683" s="2"/>
      <c r="BG683" s="2"/>
    </row>
    <row r="684" spans="2:59" ht="13.5" customHeight="1" hidden="1">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E684" s="2"/>
      <c r="BF684" s="2"/>
      <c r="BG684" s="2"/>
    </row>
    <row r="685" spans="2:59" ht="13.5" customHeight="1" hidden="1">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E685" s="2"/>
      <c r="BF685" s="2"/>
      <c r="BG685" s="2"/>
    </row>
    <row r="686" spans="2:59" ht="13.5" customHeight="1" hidden="1">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E686" s="2"/>
      <c r="BF686" s="2"/>
      <c r="BG686" s="2"/>
    </row>
    <row r="687" spans="2:59" ht="13.5" customHeight="1" hidden="1">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E687" s="2"/>
      <c r="BF687" s="2"/>
      <c r="BG687" s="2"/>
    </row>
    <row r="688" spans="2:59" ht="13.5" customHeight="1" hidden="1">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E688" s="2"/>
      <c r="BF688" s="2"/>
      <c r="BG688" s="2"/>
    </row>
    <row r="689" spans="2:59" ht="13.5" customHeight="1" hidden="1">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E689" s="2"/>
      <c r="BF689" s="2"/>
      <c r="BG689" s="2"/>
    </row>
    <row r="690" spans="2:59" ht="13.5" customHeight="1" hidden="1">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E690" s="2"/>
      <c r="BF690" s="2"/>
      <c r="BG690" s="2"/>
    </row>
    <row r="691" spans="2:59" ht="13.5" customHeight="1" hidden="1">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E691" s="2"/>
      <c r="BF691" s="2"/>
      <c r="BG691" s="2"/>
    </row>
    <row r="692" spans="2:59" ht="13.5" customHeight="1" hidden="1">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E692" s="2"/>
      <c r="BF692" s="2"/>
      <c r="BG692" s="2"/>
    </row>
    <row r="693" spans="2:59" ht="13.5" customHeight="1" hidden="1">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E693" s="2"/>
      <c r="BF693" s="2"/>
      <c r="BG693" s="2"/>
    </row>
    <row r="694" spans="2:59" ht="13.5" customHeight="1" hidden="1">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E694" s="2"/>
      <c r="BF694" s="2"/>
      <c r="BG694" s="2"/>
    </row>
    <row r="695" spans="2:59" ht="13.5" customHeight="1" hidden="1">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E695" s="2"/>
      <c r="BF695" s="2"/>
      <c r="BG695" s="2"/>
    </row>
    <row r="696" spans="2:59" ht="13.5" customHeight="1" hidden="1">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E696" s="2"/>
      <c r="BF696" s="2"/>
      <c r="BG696" s="2"/>
    </row>
    <row r="697" spans="2:59" ht="13.5" customHeight="1" hidden="1">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E697" s="2"/>
      <c r="BF697" s="2"/>
      <c r="BG697" s="2"/>
    </row>
    <row r="698" spans="2:59" ht="13.5" customHeight="1" hidden="1">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E698" s="2"/>
      <c r="BF698" s="2"/>
      <c r="BG698" s="2"/>
    </row>
    <row r="699" spans="2:59" ht="13.5" customHeight="1" hidden="1">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E699" s="2"/>
      <c r="BF699" s="2"/>
      <c r="BG699" s="2"/>
    </row>
    <row r="700" spans="2:59" ht="13.5" customHeight="1" hidden="1">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E700" s="2"/>
      <c r="BF700" s="2"/>
      <c r="BG700" s="2"/>
    </row>
    <row r="701" spans="2:59" ht="13.5" customHeight="1" hidden="1">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E701" s="2"/>
      <c r="BF701" s="2"/>
      <c r="BG701" s="2"/>
    </row>
    <row r="702" spans="2:59" ht="13.5" customHeight="1" hidden="1">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E702" s="2"/>
      <c r="BF702" s="2"/>
      <c r="BG702" s="2"/>
    </row>
    <row r="703" spans="2:59" ht="13.5" customHeight="1" hidden="1">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E703" s="2"/>
      <c r="BF703" s="2"/>
      <c r="BG703" s="2"/>
    </row>
    <row r="704" spans="2:59" ht="13.5" customHeight="1" hidden="1">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E704" s="2"/>
      <c r="BF704" s="2"/>
      <c r="BG704" s="2"/>
    </row>
    <row r="705" spans="2:59" ht="13.5" customHeight="1" hidden="1">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E705" s="2"/>
      <c r="BF705" s="2"/>
      <c r="BG705" s="2"/>
    </row>
    <row r="706" spans="2:59" ht="13.5" customHeight="1" hidden="1">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E706" s="2"/>
      <c r="BF706" s="2"/>
      <c r="BG706" s="2"/>
    </row>
    <row r="707" spans="2:59" ht="13.5" customHeight="1" hidden="1">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E707" s="2"/>
      <c r="BF707" s="2"/>
      <c r="BG707" s="2"/>
    </row>
    <row r="708" spans="2:59" ht="13.5" customHeight="1" hidden="1">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E708" s="2"/>
      <c r="BF708" s="2"/>
      <c r="BG708" s="2"/>
    </row>
    <row r="709" spans="2:59" ht="13.5" customHeight="1" hidden="1">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E709" s="2"/>
      <c r="BF709" s="2"/>
      <c r="BG709" s="2"/>
    </row>
    <row r="710" spans="2:59" ht="13.5" customHeight="1" hidden="1">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E710" s="2"/>
      <c r="BF710" s="2"/>
      <c r="BG710" s="2"/>
    </row>
    <row r="711" spans="2:59" ht="13.5" customHeight="1" hidden="1">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E711" s="2"/>
      <c r="BF711" s="2"/>
      <c r="BG711" s="2"/>
    </row>
    <row r="712" spans="2:59" ht="13.5" customHeight="1" hidden="1">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E712" s="2"/>
      <c r="BF712" s="2"/>
      <c r="BG712" s="2"/>
    </row>
    <row r="713" spans="2:59" ht="13.5" customHeight="1" hidden="1">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E713" s="2"/>
      <c r="BF713" s="2"/>
      <c r="BG713" s="2"/>
    </row>
    <row r="714" spans="2:59" ht="13.5" customHeight="1" hidden="1">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E714" s="2"/>
      <c r="BF714" s="2"/>
      <c r="BG714" s="2"/>
    </row>
    <row r="715" spans="2:59" ht="13.5" customHeight="1" hidden="1">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E715" s="2"/>
      <c r="BF715" s="2"/>
      <c r="BG715" s="2"/>
    </row>
    <row r="716" spans="2:59" ht="13.5" customHeight="1" hidden="1">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E716" s="2"/>
      <c r="BF716" s="2"/>
      <c r="BG716" s="2"/>
    </row>
    <row r="717" spans="2:59" ht="13.5" customHeight="1" hidden="1">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E717" s="2"/>
      <c r="BF717" s="2"/>
      <c r="BG717" s="2"/>
    </row>
    <row r="718" spans="2:59" ht="13.5" customHeight="1" hidden="1">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E718" s="2"/>
      <c r="BF718" s="2"/>
      <c r="BG718" s="2"/>
    </row>
    <row r="719" spans="2:59" ht="13.5" customHeight="1" hidden="1">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E719" s="2"/>
      <c r="BF719" s="2"/>
      <c r="BG719" s="2"/>
    </row>
    <row r="720" spans="2:59" ht="13.5" customHeight="1" hidden="1">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E720" s="2"/>
      <c r="BF720" s="2"/>
      <c r="BG720" s="2"/>
    </row>
    <row r="721" spans="2:59" ht="13.5" customHeight="1" hidden="1">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E721" s="2"/>
      <c r="BF721" s="2"/>
      <c r="BG721" s="2"/>
    </row>
    <row r="722" spans="2:59" ht="13.5" customHeight="1" hidden="1">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E722" s="2"/>
      <c r="BF722" s="2"/>
      <c r="BG722" s="2"/>
    </row>
    <row r="723" spans="2:59" ht="13.5" customHeight="1" hidden="1">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E723" s="2"/>
      <c r="BF723" s="2"/>
      <c r="BG723" s="2"/>
    </row>
    <row r="724" spans="2:59" ht="13.5" customHeight="1" hidden="1">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E724" s="2"/>
      <c r="BF724" s="2"/>
      <c r="BG724" s="2"/>
    </row>
    <row r="725" spans="2:59" ht="13.5" customHeight="1" hidden="1">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E725" s="2"/>
      <c r="BF725" s="2"/>
      <c r="BG725" s="2"/>
    </row>
    <row r="726" spans="2:59" ht="13.5" customHeight="1" hidden="1">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E726" s="2"/>
      <c r="BF726" s="2"/>
      <c r="BG726" s="2"/>
    </row>
    <row r="727" spans="2:59" ht="13.5" customHeight="1" hidden="1">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E727" s="2"/>
      <c r="BF727" s="2"/>
      <c r="BG727" s="2"/>
    </row>
    <row r="728" spans="2:59" ht="13.5" customHeight="1" hidden="1">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E728" s="2"/>
      <c r="BF728" s="2"/>
      <c r="BG728" s="2"/>
    </row>
    <row r="729" spans="2:59" ht="13.5" customHeight="1" hidden="1">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E729" s="2"/>
      <c r="BF729" s="2"/>
      <c r="BG729" s="2"/>
    </row>
    <row r="730" spans="2:59" ht="13.5" customHeight="1" hidden="1">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E730" s="2"/>
      <c r="BF730" s="2"/>
      <c r="BG730" s="2"/>
    </row>
    <row r="731" spans="2:59" ht="13.5" customHeight="1" hidden="1">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E731" s="2"/>
      <c r="BF731" s="2"/>
      <c r="BG731" s="2"/>
    </row>
    <row r="732" spans="2:59" ht="13.5" customHeight="1" hidden="1">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E732" s="2"/>
      <c r="BF732" s="2"/>
      <c r="BG732" s="2"/>
    </row>
    <row r="733" spans="2:59" ht="13.5" customHeight="1" hidden="1">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E733" s="2"/>
      <c r="BF733" s="2"/>
      <c r="BG733" s="2"/>
    </row>
    <row r="734" spans="2:59" ht="13.5" customHeight="1" hidden="1">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E734" s="2"/>
      <c r="BF734" s="2"/>
      <c r="BG734" s="2"/>
    </row>
    <row r="735" spans="2:59" ht="13.5" customHeight="1" hidden="1">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E735" s="2"/>
      <c r="BF735" s="2"/>
      <c r="BG735" s="2"/>
    </row>
    <row r="736" spans="2:59" ht="13.5" customHeight="1" hidden="1">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E736" s="2"/>
      <c r="BF736" s="2"/>
      <c r="BG736" s="2"/>
    </row>
    <row r="737" spans="2:59" ht="13.5" customHeight="1" hidden="1">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E737" s="2"/>
      <c r="BF737" s="2"/>
      <c r="BG737" s="2"/>
    </row>
    <row r="738" spans="2:59" ht="13.5" customHeight="1" hidden="1">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E738" s="2"/>
      <c r="BF738" s="2"/>
      <c r="BG738" s="2"/>
    </row>
    <row r="739" spans="2:59" ht="13.5" customHeight="1" hidden="1">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E739" s="2"/>
      <c r="BF739" s="2"/>
      <c r="BG739" s="2"/>
    </row>
    <row r="740" spans="2:59" ht="13.5" customHeight="1" hidden="1">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E740" s="2"/>
      <c r="BF740" s="2"/>
      <c r="BG740" s="2"/>
    </row>
    <row r="741" spans="2:59" ht="13.5" customHeight="1" hidden="1">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E741" s="2"/>
      <c r="BF741" s="2"/>
      <c r="BG741" s="2"/>
    </row>
    <row r="742" spans="2:59" ht="13.5" customHeight="1" hidden="1">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E742" s="2"/>
      <c r="BF742" s="2"/>
      <c r="BG742" s="2"/>
    </row>
    <row r="743" spans="2:59" ht="13.5" customHeight="1" hidden="1">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E743" s="2"/>
      <c r="BF743" s="2"/>
      <c r="BG743" s="2"/>
    </row>
    <row r="744" spans="2:59" ht="13.5" customHeight="1" hidden="1">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E744" s="2"/>
      <c r="BF744" s="2"/>
      <c r="BG744" s="2"/>
    </row>
    <row r="745" spans="2:59" ht="13.5" customHeight="1" hidden="1">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E745" s="2"/>
      <c r="BF745" s="2"/>
      <c r="BG745" s="2"/>
    </row>
    <row r="746" spans="2:59" ht="13.5" customHeight="1" hidden="1">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E746" s="2"/>
      <c r="BF746" s="2"/>
      <c r="BG746" s="2"/>
    </row>
    <row r="747" spans="2:59" ht="13.5" customHeight="1" hidden="1">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E747" s="2"/>
      <c r="BF747" s="2"/>
      <c r="BG747" s="2"/>
    </row>
    <row r="748" spans="2:59" ht="13.5" customHeight="1" hidden="1">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E748" s="2"/>
      <c r="BF748" s="2"/>
      <c r="BG748" s="2"/>
    </row>
    <row r="749" spans="2:59" ht="13.5" customHeight="1" hidden="1">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E749" s="2"/>
      <c r="BF749" s="2"/>
      <c r="BG749" s="2"/>
    </row>
    <row r="750" spans="2:59" ht="13.5" customHeight="1" hidden="1">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E750" s="2"/>
      <c r="BF750" s="2"/>
      <c r="BG750" s="2"/>
    </row>
    <row r="751" spans="2:59" ht="13.5" customHeight="1" hidden="1">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E751" s="2"/>
      <c r="BF751" s="2"/>
      <c r="BG751" s="2"/>
    </row>
    <row r="752" spans="2:59" ht="13.5" customHeight="1" hidden="1">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E752" s="2"/>
      <c r="BF752" s="2"/>
      <c r="BG752" s="2"/>
    </row>
    <row r="753" spans="2:59" ht="13.5" customHeight="1" hidden="1">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E753" s="2"/>
      <c r="BF753" s="2"/>
      <c r="BG753" s="2"/>
    </row>
    <row r="754" spans="2:59" ht="13.5" customHeight="1" hidden="1">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E754" s="2"/>
      <c r="BF754" s="2"/>
      <c r="BG754" s="2"/>
    </row>
    <row r="755" spans="2:59" ht="13.5" customHeight="1" hidden="1">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E755" s="2"/>
      <c r="BF755" s="2"/>
      <c r="BG755" s="2"/>
    </row>
    <row r="756" spans="2:59" ht="13.5" customHeight="1" hidden="1">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E756" s="2"/>
      <c r="BF756" s="2"/>
      <c r="BG756" s="2"/>
    </row>
    <row r="757" spans="2:59" ht="13.5" customHeight="1" hidden="1">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E757" s="2"/>
      <c r="BF757" s="2"/>
      <c r="BG757" s="2"/>
    </row>
    <row r="758" spans="2:59" ht="13.5" customHeight="1" hidden="1">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E758" s="2"/>
      <c r="BF758" s="2"/>
      <c r="BG758" s="2"/>
    </row>
    <row r="759" spans="2:59" ht="13.5" customHeight="1" hidden="1">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E759" s="2"/>
      <c r="BF759" s="2"/>
      <c r="BG759" s="2"/>
    </row>
    <row r="760" spans="2:59" ht="13.5" customHeight="1" hidden="1">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E760" s="2"/>
      <c r="BF760" s="2"/>
      <c r="BG760" s="2"/>
    </row>
    <row r="761" spans="2:59" ht="13.5" customHeight="1" hidden="1">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E761" s="2"/>
      <c r="BF761" s="2"/>
      <c r="BG761" s="2"/>
    </row>
    <row r="762" spans="2:59" ht="13.5" customHeight="1" hidden="1">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E762" s="2"/>
      <c r="BF762" s="2"/>
      <c r="BG762" s="2"/>
    </row>
    <row r="763" spans="2:59" ht="13.5" customHeight="1" hidden="1">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E763" s="2"/>
      <c r="BF763" s="2"/>
      <c r="BG763" s="2"/>
    </row>
    <row r="764" spans="2:59" ht="13.5" customHeight="1" hidden="1">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E764" s="2"/>
      <c r="BF764" s="2"/>
      <c r="BG764" s="2"/>
    </row>
    <row r="765" spans="2:59" ht="13.5" customHeight="1" hidden="1">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E765" s="2"/>
      <c r="BF765" s="2"/>
      <c r="BG765" s="2"/>
    </row>
    <row r="766" spans="2:59" ht="13.5" customHeight="1" hidden="1">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E766" s="2"/>
      <c r="BF766" s="2"/>
      <c r="BG766" s="2"/>
    </row>
    <row r="767" spans="2:59" ht="13.5" customHeight="1" hidden="1">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E767" s="2"/>
      <c r="BF767" s="2"/>
      <c r="BG767" s="2"/>
    </row>
    <row r="768" spans="2:59" ht="13.5" customHeight="1" hidden="1">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E768" s="2"/>
      <c r="BF768" s="2"/>
      <c r="BG768" s="2"/>
    </row>
    <row r="769" spans="2:59" ht="13.5" customHeight="1" hidden="1">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E769" s="2"/>
      <c r="BF769" s="2"/>
      <c r="BG769" s="2"/>
    </row>
    <row r="770" spans="2:59" ht="13.5" customHeight="1" hidden="1">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E770" s="2"/>
      <c r="BF770" s="2"/>
      <c r="BG770" s="2"/>
    </row>
    <row r="771" spans="2:59" ht="13.5" customHeight="1" hidden="1">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E771" s="2"/>
      <c r="BF771" s="2"/>
      <c r="BG771" s="2"/>
    </row>
    <row r="772" spans="2:59" ht="13.5" customHeight="1" hidden="1">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E772" s="2"/>
      <c r="BF772" s="2"/>
      <c r="BG772" s="2"/>
    </row>
    <row r="773" spans="2:59" ht="13.5" customHeight="1" hidden="1">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E773" s="2"/>
      <c r="BF773" s="2"/>
      <c r="BG773" s="2"/>
    </row>
    <row r="774" spans="2:59" ht="13.5" customHeight="1" hidden="1">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E774" s="2"/>
      <c r="BF774" s="2"/>
      <c r="BG774" s="2"/>
    </row>
    <row r="775" spans="2:59" ht="13.5" customHeight="1" hidden="1">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E775" s="2"/>
      <c r="BF775" s="2"/>
      <c r="BG775" s="2"/>
    </row>
    <row r="776" spans="2:59" ht="13.5" customHeight="1" hidden="1">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E776" s="2"/>
      <c r="BF776" s="2"/>
      <c r="BG776" s="2"/>
    </row>
    <row r="777" spans="2:59" ht="13.5" customHeight="1" hidden="1">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E777" s="2"/>
      <c r="BF777" s="2"/>
      <c r="BG777" s="2"/>
    </row>
    <row r="778" spans="2:59" ht="13.5" customHeight="1" hidden="1">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E778" s="2"/>
      <c r="BF778" s="2"/>
      <c r="BG778" s="2"/>
    </row>
    <row r="779" spans="2:59" ht="13.5" customHeight="1" hidden="1">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E779" s="2"/>
      <c r="BF779" s="2"/>
      <c r="BG779" s="2"/>
    </row>
    <row r="780" spans="2:59" ht="13.5" customHeight="1" hidden="1">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E780" s="2"/>
      <c r="BF780" s="2"/>
      <c r="BG780" s="2"/>
    </row>
    <row r="781" spans="2:59" ht="13.5" customHeight="1" hidden="1">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E781" s="2"/>
      <c r="BF781" s="2"/>
      <c r="BG781" s="2"/>
    </row>
    <row r="782" spans="2:59" ht="13.5" customHeight="1" hidden="1">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E782" s="2"/>
      <c r="BF782" s="2"/>
      <c r="BG782" s="2"/>
    </row>
    <row r="783" spans="2:59" ht="13.5" customHeight="1" hidden="1">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E783" s="2"/>
      <c r="BF783" s="2"/>
      <c r="BG783" s="2"/>
    </row>
    <row r="784" spans="2:59" ht="13.5" customHeight="1" hidden="1">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E784" s="2"/>
      <c r="BF784" s="2"/>
      <c r="BG784" s="2"/>
    </row>
    <row r="785" spans="2:59" ht="13.5" customHeight="1" hidden="1">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E785" s="2"/>
      <c r="BF785" s="2"/>
      <c r="BG785" s="2"/>
    </row>
    <row r="786" spans="2:59" ht="13.5" customHeight="1" hidden="1">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E786" s="2"/>
      <c r="BF786" s="2"/>
      <c r="BG786" s="2"/>
    </row>
    <row r="787" spans="2:59" ht="13.5" customHeight="1" hidden="1">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E787" s="2"/>
      <c r="BF787" s="2"/>
      <c r="BG787" s="2"/>
    </row>
    <row r="788" spans="2:59" ht="13.5" customHeight="1" hidden="1">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E788" s="2"/>
      <c r="BF788" s="2"/>
      <c r="BG788" s="2"/>
    </row>
    <row r="789" spans="2:59" ht="13.5" customHeight="1" hidden="1">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E789" s="2"/>
      <c r="BF789" s="2"/>
      <c r="BG789" s="2"/>
    </row>
    <row r="790" spans="2:59" ht="13.5" customHeight="1" hidden="1">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E790" s="2"/>
      <c r="BF790" s="2"/>
      <c r="BG790" s="2"/>
    </row>
    <row r="791" spans="2:59" ht="13.5" customHeight="1" hidden="1">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E791" s="2"/>
      <c r="BF791" s="2"/>
      <c r="BG791" s="2"/>
    </row>
    <row r="792" spans="2:59" ht="13.5" customHeight="1" hidden="1">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E792" s="2"/>
      <c r="BF792" s="2"/>
      <c r="BG792" s="2"/>
    </row>
    <row r="793" spans="2:59" ht="13.5" customHeight="1" hidden="1">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E793" s="2"/>
      <c r="BF793" s="2"/>
      <c r="BG793" s="2"/>
    </row>
    <row r="794" spans="2:59" ht="13.5" customHeight="1" hidden="1">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E794" s="2"/>
      <c r="BF794" s="2"/>
      <c r="BG794" s="2"/>
    </row>
    <row r="795" spans="2:59" ht="13.5" customHeight="1" hidden="1">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E795" s="2"/>
      <c r="BF795" s="2"/>
      <c r="BG795" s="2"/>
    </row>
    <row r="796" spans="2:59" ht="13.5" customHeight="1" hidden="1">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E796" s="2"/>
      <c r="BF796" s="2"/>
      <c r="BG796" s="2"/>
    </row>
    <row r="797" spans="2:59" ht="13.5" customHeight="1" hidden="1">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E797" s="2"/>
      <c r="BF797" s="2"/>
      <c r="BG797" s="2"/>
    </row>
    <row r="798" spans="2:59" ht="13.5" customHeight="1" hidden="1">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E798" s="2"/>
      <c r="BF798" s="2"/>
      <c r="BG798" s="2"/>
    </row>
    <row r="799" spans="2:59" ht="13.5" customHeight="1" hidden="1">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E799" s="2"/>
      <c r="BF799" s="2"/>
      <c r="BG799" s="2"/>
    </row>
    <row r="800" spans="2:59" ht="13.5" customHeight="1" hidden="1">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E800" s="2"/>
      <c r="BF800" s="2"/>
      <c r="BG800" s="2"/>
    </row>
    <row r="801" spans="2:59" ht="13.5" customHeight="1" hidden="1">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E801" s="2"/>
      <c r="BF801" s="2"/>
      <c r="BG801" s="2"/>
    </row>
    <row r="802" spans="2:59" ht="13.5" customHeight="1" hidden="1">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E802" s="2"/>
      <c r="BF802" s="2"/>
      <c r="BG802" s="2"/>
    </row>
    <row r="803" spans="2:59" ht="13.5" customHeight="1" hidden="1">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E803" s="2"/>
      <c r="BF803" s="2"/>
      <c r="BG803" s="2"/>
    </row>
    <row r="804" spans="2:59" ht="13.5" customHeight="1" hidden="1">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E804" s="2"/>
      <c r="BF804" s="2"/>
      <c r="BG804" s="2"/>
    </row>
    <row r="805" spans="2:59" ht="13.5" customHeight="1" hidden="1">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E805" s="2"/>
      <c r="BF805" s="2"/>
      <c r="BG805" s="2"/>
    </row>
    <row r="806" spans="2:59" ht="13.5" customHeight="1" hidden="1">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E806" s="2"/>
      <c r="BF806" s="2"/>
      <c r="BG806" s="2"/>
    </row>
    <row r="807" spans="2:59" ht="13.5" customHeight="1" hidden="1">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E807" s="2"/>
      <c r="BF807" s="2"/>
      <c r="BG807" s="2"/>
    </row>
    <row r="808" spans="2:59" ht="13.5" customHeight="1" hidden="1">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E808" s="2"/>
      <c r="BF808" s="2"/>
      <c r="BG808" s="2"/>
    </row>
    <row r="809" spans="2:59" ht="13.5" customHeight="1" hidden="1">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E809" s="2"/>
      <c r="BF809" s="2"/>
      <c r="BG809" s="2"/>
    </row>
    <row r="810" spans="2:59" ht="13.5" customHeight="1" hidden="1">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E810" s="2"/>
      <c r="BF810" s="2"/>
      <c r="BG810" s="2"/>
    </row>
    <row r="811" spans="2:59" ht="13.5" customHeight="1" hidden="1">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E811" s="2"/>
      <c r="BF811" s="2"/>
      <c r="BG811" s="2"/>
    </row>
    <row r="812" spans="2:59" ht="13.5" customHeight="1" hidden="1">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E812" s="2"/>
      <c r="BF812" s="2"/>
      <c r="BG812" s="2"/>
    </row>
    <row r="813" spans="2:59" ht="13.5" customHeight="1" hidden="1">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E813" s="2"/>
      <c r="BF813" s="2"/>
      <c r="BG813" s="2"/>
    </row>
    <row r="814" spans="2:59" ht="13.5" customHeight="1" hidden="1">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E814" s="2"/>
      <c r="BF814" s="2"/>
      <c r="BG814" s="2"/>
    </row>
    <row r="815" spans="2:59" ht="13.5" customHeight="1" hidden="1">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E815" s="2"/>
      <c r="BF815" s="2"/>
      <c r="BG815" s="2"/>
    </row>
    <row r="816" spans="2:59" ht="13.5" customHeight="1" hidden="1">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E816" s="2"/>
      <c r="BF816" s="2"/>
      <c r="BG816" s="2"/>
    </row>
    <row r="817" spans="2:59" ht="13.5" customHeight="1" hidden="1">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E817" s="2"/>
      <c r="BF817" s="2"/>
      <c r="BG817" s="2"/>
    </row>
    <row r="818" spans="2:59" ht="13.5" customHeight="1" hidden="1">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E818" s="2"/>
      <c r="BF818" s="2"/>
      <c r="BG818" s="2"/>
    </row>
    <row r="819" spans="2:59" ht="13.5" customHeight="1" hidden="1">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E819" s="2"/>
      <c r="BF819" s="2"/>
      <c r="BG819" s="2"/>
    </row>
    <row r="820" spans="2:59" ht="13.5" customHeight="1" hidden="1">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E820" s="2"/>
      <c r="BF820" s="2"/>
      <c r="BG820" s="2"/>
    </row>
    <row r="821" spans="2:59" ht="13.5" customHeight="1" hidden="1">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E821" s="2"/>
      <c r="BF821" s="2"/>
      <c r="BG821" s="2"/>
    </row>
    <row r="822" spans="2:59" ht="13.5" customHeight="1" hidden="1">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E822" s="2"/>
      <c r="BF822" s="2"/>
      <c r="BG822" s="2"/>
    </row>
    <row r="823" spans="2:59" ht="13.5" customHeight="1" hidden="1">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E823" s="2"/>
      <c r="BF823" s="2"/>
      <c r="BG823" s="2"/>
    </row>
    <row r="824" spans="2:59" ht="13.5" customHeight="1" hidden="1">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E824" s="2"/>
      <c r="BF824" s="2"/>
      <c r="BG824" s="2"/>
    </row>
    <row r="825" spans="2:59" ht="13.5" customHeight="1" hidden="1">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E825" s="2"/>
      <c r="BF825" s="2"/>
      <c r="BG825" s="2"/>
    </row>
    <row r="826" spans="2:59" ht="13.5" customHeight="1" hidden="1">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E826" s="2"/>
      <c r="BF826" s="2"/>
      <c r="BG826" s="2"/>
    </row>
    <row r="827" spans="2:59" ht="13.5" customHeight="1" hidden="1">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E827" s="2"/>
      <c r="BF827" s="2"/>
      <c r="BG827" s="2"/>
    </row>
    <row r="828" spans="2:59" ht="13.5" customHeight="1" hidden="1">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E828" s="2"/>
      <c r="BF828" s="2"/>
      <c r="BG828" s="2"/>
    </row>
    <row r="829" spans="2:59" ht="13.5" customHeight="1" hidden="1">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E829" s="2"/>
      <c r="BF829" s="2"/>
      <c r="BG829" s="2"/>
    </row>
    <row r="830" spans="2:59" ht="13.5" customHeight="1" hidden="1">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E830" s="2"/>
      <c r="BF830" s="2"/>
      <c r="BG830" s="2"/>
    </row>
    <row r="831" spans="2:59" ht="13.5" customHeight="1" hidden="1">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E831" s="2"/>
      <c r="BF831" s="2"/>
      <c r="BG831" s="2"/>
    </row>
    <row r="832" spans="2:59" ht="13.5" customHeight="1" hidden="1">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E832" s="2"/>
      <c r="BF832" s="2"/>
      <c r="BG832" s="2"/>
    </row>
    <row r="833" spans="2:59" ht="13.5" customHeight="1" hidden="1">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E833" s="2"/>
      <c r="BF833" s="2"/>
      <c r="BG833" s="2"/>
    </row>
    <row r="834" spans="2:59" ht="13.5" customHeight="1" hidden="1">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E834" s="2"/>
      <c r="BF834" s="2"/>
      <c r="BG834" s="2"/>
    </row>
    <row r="835" spans="2:59" ht="13.5" customHeight="1" hidden="1">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E835" s="2"/>
      <c r="BF835" s="2"/>
      <c r="BG835" s="2"/>
    </row>
    <row r="836" spans="2:59" ht="13.5" customHeight="1" hidden="1">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E836" s="2"/>
      <c r="BF836" s="2"/>
      <c r="BG836" s="2"/>
    </row>
    <row r="837" spans="2:59" ht="13.5" customHeight="1" hidden="1">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E837" s="2"/>
      <c r="BF837" s="2"/>
      <c r="BG837" s="2"/>
    </row>
    <row r="838" spans="2:59" ht="13.5" customHeight="1" hidden="1">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E838" s="2"/>
      <c r="BF838" s="2"/>
      <c r="BG838" s="2"/>
    </row>
    <row r="839" spans="2:59" ht="13.5" customHeight="1" hidden="1">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E839" s="2"/>
      <c r="BF839" s="2"/>
      <c r="BG839" s="2"/>
    </row>
    <row r="840" spans="2:59" ht="13.5" customHeight="1" hidden="1">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E840" s="2"/>
      <c r="BF840" s="2"/>
      <c r="BG840" s="2"/>
    </row>
    <row r="841" ht="13.5" customHeight="1" hidden="1"/>
    <row r="842" ht="13.5" customHeight="1" hidden="1"/>
    <row r="843" ht="13.5" customHeight="1" hidden="1"/>
    <row r="844" ht="13.5" customHeight="1" hidden="1"/>
    <row r="845" ht="13.5" customHeight="1" hidden="1"/>
    <row r="846" ht="13.5" customHeight="1" hidden="1"/>
    <row r="847" ht="13.5" customHeight="1" hidden="1"/>
    <row r="848" ht="13.5" customHeight="1" hidden="1"/>
    <row r="849" ht="13.5" customHeight="1" hidden="1"/>
    <row r="850" ht="13.5" customHeight="1" hidden="1"/>
    <row r="851" ht="13.5" customHeight="1" hidden="1"/>
    <row r="852" ht="13.5" customHeight="1" hidden="1"/>
    <row r="853" ht="13.5" customHeight="1" hidden="1"/>
    <row r="854" ht="13.5" customHeight="1" hidden="1"/>
    <row r="855" ht="13.5" customHeight="1" hidden="1"/>
    <row r="856" ht="13.5" customHeight="1" hidden="1"/>
    <row r="857" ht="13.5" customHeight="1" hidden="1"/>
    <row r="858" ht="13.5" customHeight="1" hidden="1"/>
    <row r="859" ht="13.5" customHeight="1" hidden="1"/>
    <row r="860" ht="13.5" customHeight="1" hidden="1"/>
    <row r="861" ht="13.5" customHeight="1" hidden="1"/>
    <row r="862" ht="13.5" customHeight="1" hidden="1"/>
    <row r="863" ht="13.5" customHeight="1" hidden="1"/>
    <row r="864" ht="13.5" customHeight="1" hidden="1"/>
    <row r="865" ht="13.5" customHeight="1" hidden="1"/>
    <row r="866" ht="13.5" customHeight="1" hidden="1"/>
    <row r="867" ht="13.5" customHeight="1" hidden="1"/>
    <row r="868" ht="13.5" customHeight="1" hidden="1"/>
    <row r="869" ht="13.5" customHeight="1" hidden="1"/>
    <row r="870" ht="13.5" customHeight="1" hidden="1"/>
    <row r="871" ht="13.5" customHeight="1" hidden="1"/>
    <row r="872" ht="13.5" customHeight="1" hidden="1"/>
    <row r="873" ht="13.5" customHeight="1" hidden="1"/>
    <row r="874" ht="13.5" customHeight="1" hidden="1"/>
    <row r="875" ht="13.5" customHeight="1" hidden="1"/>
    <row r="876" ht="13.5" customHeight="1" hidden="1"/>
    <row r="877" ht="13.5" customHeight="1" hidden="1"/>
    <row r="878" ht="13.5" customHeight="1" hidden="1"/>
    <row r="879" ht="13.5" customHeight="1" hidden="1"/>
    <row r="880" ht="13.5" customHeight="1" hidden="1"/>
    <row r="881" ht="13.5" customHeight="1" hidden="1"/>
    <row r="882" ht="13.5" customHeight="1" hidden="1"/>
    <row r="883" ht="13.5" customHeight="1" hidden="1"/>
    <row r="884" ht="13.5" customHeight="1" hidden="1"/>
    <row r="885" ht="13.5" customHeight="1" hidden="1"/>
    <row r="886" ht="13.5" customHeight="1" hidden="1"/>
    <row r="887" ht="13.5" customHeight="1" hidden="1"/>
    <row r="888" ht="13.5" customHeight="1" hidden="1"/>
    <row r="889" ht="13.5" customHeight="1" hidden="1"/>
    <row r="890" ht="13.5" customHeight="1" hidden="1"/>
    <row r="891" ht="13.5" customHeight="1" hidden="1"/>
    <row r="892" ht="13.5" customHeight="1" hidden="1"/>
    <row r="893" ht="13.5" customHeight="1" hidden="1"/>
    <row r="894" ht="13.5" customHeight="1" hidden="1"/>
    <row r="895" ht="13.5" customHeight="1" hidden="1"/>
    <row r="896" ht="13.5" customHeight="1" hidden="1"/>
    <row r="897" ht="13.5" customHeight="1" hidden="1"/>
    <row r="898" ht="13.5" customHeight="1" hidden="1"/>
    <row r="899" ht="13.5" customHeight="1" hidden="1"/>
    <row r="900" ht="13.5" customHeight="1" hidden="1"/>
    <row r="901" ht="13.5" customHeight="1" hidden="1"/>
    <row r="902" ht="13.5" customHeight="1" hidden="1"/>
    <row r="903" ht="13.5" customHeight="1" hidden="1"/>
    <row r="904" ht="13.5" customHeight="1" hidden="1"/>
    <row r="905" ht="13.5" customHeight="1" hidden="1"/>
    <row r="906" ht="13.5" customHeight="1" hidden="1"/>
    <row r="907" ht="13.5" customHeight="1" hidden="1"/>
    <row r="908" ht="13.5" customHeight="1" hidden="1"/>
    <row r="909" ht="13.5" customHeight="1" hidden="1"/>
    <row r="910" ht="13.5" customHeight="1" hidden="1"/>
    <row r="911" ht="13.5" customHeight="1" hidden="1"/>
    <row r="912" ht="13.5" customHeight="1" hidden="1"/>
    <row r="913" ht="13.5" customHeight="1" hidden="1"/>
    <row r="914" ht="13.5" customHeight="1" hidden="1"/>
    <row r="915" ht="13.5" customHeight="1" hidden="1"/>
    <row r="916" ht="13.5" customHeight="1" hidden="1"/>
    <row r="917" ht="13.5" customHeight="1" hidden="1"/>
    <row r="918" ht="13.5" customHeight="1" hidden="1"/>
    <row r="919" ht="13.5" customHeight="1" hidden="1"/>
    <row r="920" ht="13.5" customHeight="1" hidden="1"/>
    <row r="921" ht="13.5" customHeight="1" hidden="1"/>
    <row r="922" ht="13.5" customHeight="1" hidden="1"/>
    <row r="923" ht="13.5" customHeight="1" hidden="1"/>
    <row r="924" ht="13.5" customHeight="1" hidden="1"/>
    <row r="925" ht="13.5" customHeight="1" hidden="1"/>
    <row r="926" ht="13.5" customHeight="1" hidden="1"/>
    <row r="927" ht="13.5" customHeight="1" hidden="1"/>
    <row r="928" ht="13.5" customHeight="1" hidden="1"/>
    <row r="929" ht="13.5" customHeight="1" hidden="1"/>
    <row r="930" ht="13.5" customHeight="1" hidden="1"/>
    <row r="931" ht="13.5" customHeight="1" hidden="1"/>
    <row r="932" ht="13.5" customHeight="1" hidden="1"/>
    <row r="933" ht="13.5" customHeight="1" hidden="1"/>
    <row r="934" ht="13.5" customHeight="1" hidden="1"/>
    <row r="935" ht="13.5" customHeight="1" hidden="1"/>
    <row r="936" ht="13.5" customHeight="1" hidden="1"/>
    <row r="937" ht="13.5" customHeight="1" hidden="1"/>
    <row r="938" ht="13.5" customHeight="1" hidden="1"/>
    <row r="939" ht="13.5" customHeight="1" hidden="1"/>
    <row r="940" ht="13.5" customHeight="1" hidden="1"/>
    <row r="941" ht="13.5" customHeight="1" hidden="1"/>
    <row r="942" ht="13.5" customHeight="1" hidden="1"/>
    <row r="943" ht="13.5" customHeight="1" hidden="1"/>
    <row r="944" ht="13.5" customHeight="1" hidden="1"/>
  </sheetData>
  <sheetProtection password="87CD" sheet="1" selectLockedCells="1"/>
  <mergeCells count="2305">
    <mergeCell ref="BI539:BU539"/>
    <mergeCell ref="BI540:BU541"/>
    <mergeCell ref="BI550:BU550"/>
    <mergeCell ref="BI551:BU552"/>
    <mergeCell ref="BI506:BU506"/>
    <mergeCell ref="BI507:BU508"/>
    <mergeCell ref="BI517:BU517"/>
    <mergeCell ref="BI518:BU519"/>
    <mergeCell ref="BI528:BU528"/>
    <mergeCell ref="BI529:BU530"/>
    <mergeCell ref="BN525:BU526"/>
    <mergeCell ref="BI473:BU473"/>
    <mergeCell ref="BI474:BU475"/>
    <mergeCell ref="BI484:BU484"/>
    <mergeCell ref="BI485:BU486"/>
    <mergeCell ref="BI495:BU495"/>
    <mergeCell ref="BI496:BU497"/>
    <mergeCell ref="BI429:BU429"/>
    <mergeCell ref="BI430:BU431"/>
    <mergeCell ref="BI440:BU440"/>
    <mergeCell ref="BI441:BU442"/>
    <mergeCell ref="BI451:BU451"/>
    <mergeCell ref="BI452:BU453"/>
    <mergeCell ref="BI385:BU385"/>
    <mergeCell ref="BI386:BU387"/>
    <mergeCell ref="BI396:BU396"/>
    <mergeCell ref="BI397:BU398"/>
    <mergeCell ref="BI407:BU407"/>
    <mergeCell ref="BI408:BU409"/>
    <mergeCell ref="BI341:BU341"/>
    <mergeCell ref="BI342:BU343"/>
    <mergeCell ref="BI352:BU352"/>
    <mergeCell ref="BI353:BU354"/>
    <mergeCell ref="BI363:BU363"/>
    <mergeCell ref="BI364:BU365"/>
    <mergeCell ref="BI308:BU308"/>
    <mergeCell ref="BI309:BU310"/>
    <mergeCell ref="BI319:BU319"/>
    <mergeCell ref="BI320:BU321"/>
    <mergeCell ref="BI330:BU330"/>
    <mergeCell ref="BI331:BU332"/>
    <mergeCell ref="BI275:BU275"/>
    <mergeCell ref="BI276:BU277"/>
    <mergeCell ref="BI286:BU286"/>
    <mergeCell ref="BI287:BU288"/>
    <mergeCell ref="BI297:BU297"/>
    <mergeCell ref="BI298:BU299"/>
    <mergeCell ref="BI254:BU255"/>
    <mergeCell ref="BI264:BU264"/>
    <mergeCell ref="BI265:BU266"/>
    <mergeCell ref="BI220:BU220"/>
    <mergeCell ref="BI221:BU222"/>
    <mergeCell ref="BI231:BU231"/>
    <mergeCell ref="BI232:BU233"/>
    <mergeCell ref="BI242:BU242"/>
    <mergeCell ref="BI243:BU244"/>
    <mergeCell ref="BI188:BU189"/>
    <mergeCell ref="BI198:BU198"/>
    <mergeCell ref="BI199:BU200"/>
    <mergeCell ref="BI209:BU209"/>
    <mergeCell ref="BI210:BU211"/>
    <mergeCell ref="BI253:BU253"/>
    <mergeCell ref="BI155:BU156"/>
    <mergeCell ref="BI165:BU165"/>
    <mergeCell ref="BI166:BU167"/>
    <mergeCell ref="BI176:BU176"/>
    <mergeCell ref="BI177:BU178"/>
    <mergeCell ref="BI187:BU187"/>
    <mergeCell ref="BI132:BU132"/>
    <mergeCell ref="BI133:BU134"/>
    <mergeCell ref="BI143:BU143"/>
    <mergeCell ref="BI144:BU145"/>
    <mergeCell ref="BN129:BU130"/>
    <mergeCell ref="BI154:BU154"/>
    <mergeCell ref="BI89:BU90"/>
    <mergeCell ref="BI99:BU99"/>
    <mergeCell ref="BI100:BU101"/>
    <mergeCell ref="BI110:BU110"/>
    <mergeCell ref="BI111:BU112"/>
    <mergeCell ref="BI121:BU121"/>
    <mergeCell ref="BI67:BU68"/>
    <mergeCell ref="BI77:BU77"/>
    <mergeCell ref="BI78:BU79"/>
    <mergeCell ref="BC74:BM75"/>
    <mergeCell ref="BN74:BU75"/>
    <mergeCell ref="BI88:BU88"/>
    <mergeCell ref="BI34:BU35"/>
    <mergeCell ref="BI44:BU44"/>
    <mergeCell ref="BI45:BU46"/>
    <mergeCell ref="BI55:BU55"/>
    <mergeCell ref="BI56:BU57"/>
    <mergeCell ref="BI66:BU66"/>
    <mergeCell ref="BN184:BU185"/>
    <mergeCell ref="BC173:BM174"/>
    <mergeCell ref="BN173:BU174"/>
    <mergeCell ref="AP228:AP229"/>
    <mergeCell ref="AQ228:AQ229"/>
    <mergeCell ref="BC228:BM229"/>
    <mergeCell ref="AP206:AP207"/>
    <mergeCell ref="AQ206:AQ207"/>
    <mergeCell ref="AP184:AP185"/>
    <mergeCell ref="AQ184:AQ185"/>
    <mergeCell ref="BN228:BU229"/>
    <mergeCell ref="BC217:BM218"/>
    <mergeCell ref="BN217:BU218"/>
    <mergeCell ref="BC206:BM207"/>
    <mergeCell ref="BN206:BU207"/>
    <mergeCell ref="BC195:BM196"/>
    <mergeCell ref="BN195:BU196"/>
    <mergeCell ref="AX220:BF220"/>
    <mergeCell ref="AX217:AX218"/>
    <mergeCell ref="AZ228:AZ229"/>
    <mergeCell ref="L155:T156"/>
    <mergeCell ref="U155:AC156"/>
    <mergeCell ref="AO155:AW156"/>
    <mergeCell ref="AX155:BF156"/>
    <mergeCell ref="AX162:AX163"/>
    <mergeCell ref="AY162:AY163"/>
    <mergeCell ref="AZ162:AZ163"/>
    <mergeCell ref="X162:Y163"/>
    <mergeCell ref="AF162:AN163"/>
    <mergeCell ref="AO162:AO163"/>
    <mergeCell ref="K2:AT3"/>
    <mergeCell ref="B2:J3"/>
    <mergeCell ref="B5:J6"/>
    <mergeCell ref="K5:AG6"/>
    <mergeCell ref="AI5:BF6"/>
    <mergeCell ref="BI12:BU13"/>
    <mergeCell ref="BI11:BU11"/>
    <mergeCell ref="AX11:BF11"/>
    <mergeCell ref="L12:T13"/>
    <mergeCell ref="U12:AC13"/>
    <mergeCell ref="AT74:AT75"/>
    <mergeCell ref="AP162:AP163"/>
    <mergeCell ref="AQ162:AQ163"/>
    <mergeCell ref="BC162:BM163"/>
    <mergeCell ref="AX110:BF110"/>
    <mergeCell ref="AR74:AR75"/>
    <mergeCell ref="AS74:AS75"/>
    <mergeCell ref="AQ129:AQ130"/>
    <mergeCell ref="AR129:AR130"/>
    <mergeCell ref="AS129:AS130"/>
    <mergeCell ref="BN118:BU119"/>
    <mergeCell ref="BN107:BU108"/>
    <mergeCell ref="AZ118:AZ119"/>
    <mergeCell ref="AZ107:AZ108"/>
    <mergeCell ref="BC129:BM130"/>
    <mergeCell ref="BC118:BM119"/>
    <mergeCell ref="BC107:BM108"/>
    <mergeCell ref="BI122:BU123"/>
    <mergeCell ref="AX144:BF145"/>
    <mergeCell ref="AX107:AX108"/>
    <mergeCell ref="AT129:AT130"/>
    <mergeCell ref="BN96:BU97"/>
    <mergeCell ref="BC85:BM86"/>
    <mergeCell ref="BN85:BU86"/>
    <mergeCell ref="AY140:AY141"/>
    <mergeCell ref="AU129:AU130"/>
    <mergeCell ref="AN126:BG127"/>
    <mergeCell ref="AY107:AY108"/>
    <mergeCell ref="AO118:AO119"/>
    <mergeCell ref="BN63:BU64"/>
    <mergeCell ref="BN162:BU163"/>
    <mergeCell ref="BC151:BM152"/>
    <mergeCell ref="BN151:BU152"/>
    <mergeCell ref="BC140:BM141"/>
    <mergeCell ref="BN140:BU141"/>
    <mergeCell ref="AO99:AW99"/>
    <mergeCell ref="AP129:AP130"/>
    <mergeCell ref="AO151:AO152"/>
    <mergeCell ref="AO330:AW330"/>
    <mergeCell ref="AX330:BF330"/>
    <mergeCell ref="AR327:AR328"/>
    <mergeCell ref="AS327:AS328"/>
    <mergeCell ref="AT327:AT328"/>
    <mergeCell ref="AU327:AU328"/>
    <mergeCell ref="AV327:AV328"/>
    <mergeCell ref="BN272:BU273"/>
    <mergeCell ref="BN261:BU262"/>
    <mergeCell ref="BC250:BM251"/>
    <mergeCell ref="BN250:BU251"/>
    <mergeCell ref="BN239:BU240"/>
    <mergeCell ref="AX265:BF266"/>
    <mergeCell ref="AX239:AX240"/>
    <mergeCell ref="AY239:AY240"/>
    <mergeCell ref="AZ239:AZ240"/>
    <mergeCell ref="AX261:AX262"/>
    <mergeCell ref="BN338:BU339"/>
    <mergeCell ref="BC327:BM328"/>
    <mergeCell ref="BN327:BU328"/>
    <mergeCell ref="BC316:BM317"/>
    <mergeCell ref="BN316:BU317"/>
    <mergeCell ref="BN283:BU284"/>
    <mergeCell ref="BC338:BM339"/>
    <mergeCell ref="BC283:BM284"/>
    <mergeCell ref="AX297:BF297"/>
    <mergeCell ref="AX283:AX284"/>
    <mergeCell ref="BC305:BM306"/>
    <mergeCell ref="BN305:BU306"/>
    <mergeCell ref="BC294:BM295"/>
    <mergeCell ref="BN294:BU295"/>
    <mergeCell ref="AX63:AX64"/>
    <mergeCell ref="AY63:AY64"/>
    <mergeCell ref="AZ63:AZ64"/>
    <mergeCell ref="AX298:BF299"/>
    <mergeCell ref="AX305:AX306"/>
    <mergeCell ref="AY305:AY306"/>
    <mergeCell ref="BC382:BM383"/>
    <mergeCell ref="BN382:BU383"/>
    <mergeCell ref="BC371:BM372"/>
    <mergeCell ref="BN371:BU372"/>
    <mergeCell ref="BN360:BU361"/>
    <mergeCell ref="BC349:BM350"/>
    <mergeCell ref="BN349:BU350"/>
    <mergeCell ref="BC360:BM361"/>
    <mergeCell ref="BI374:BU374"/>
    <mergeCell ref="BI375:BU376"/>
    <mergeCell ref="BC426:BM427"/>
    <mergeCell ref="BN426:BU427"/>
    <mergeCell ref="BC415:BM416"/>
    <mergeCell ref="BN415:BU416"/>
    <mergeCell ref="BN404:BU405"/>
    <mergeCell ref="BN393:BU394"/>
    <mergeCell ref="BI418:BU418"/>
    <mergeCell ref="BI419:BU420"/>
    <mergeCell ref="BC470:BM471"/>
    <mergeCell ref="BN470:BU471"/>
    <mergeCell ref="BN459:BU460"/>
    <mergeCell ref="BN448:BU449"/>
    <mergeCell ref="BC437:BM438"/>
    <mergeCell ref="BN437:BU438"/>
    <mergeCell ref="BC448:BM449"/>
    <mergeCell ref="BI462:BU462"/>
    <mergeCell ref="BI463:BU464"/>
    <mergeCell ref="BN492:BU493"/>
    <mergeCell ref="BC481:BM482"/>
    <mergeCell ref="BN481:BU482"/>
    <mergeCell ref="BN503:BU504"/>
    <mergeCell ref="BC492:BM493"/>
    <mergeCell ref="AX495:BF495"/>
    <mergeCell ref="AX517:BF517"/>
    <mergeCell ref="AX507:BF508"/>
    <mergeCell ref="AP514:AP515"/>
    <mergeCell ref="AQ514:AQ515"/>
    <mergeCell ref="AR514:AR515"/>
    <mergeCell ref="AS514:AS515"/>
    <mergeCell ref="AT514:AT515"/>
    <mergeCell ref="AO507:AW508"/>
    <mergeCell ref="AY514:AY515"/>
    <mergeCell ref="AZ514:AZ515"/>
    <mergeCell ref="BC525:BM526"/>
    <mergeCell ref="AU514:AU515"/>
    <mergeCell ref="AV514:AV515"/>
    <mergeCell ref="AW514:AW515"/>
    <mergeCell ref="AX514:AX515"/>
    <mergeCell ref="AO551:AW552"/>
    <mergeCell ref="AQ536:AQ537"/>
    <mergeCell ref="AO550:AW550"/>
    <mergeCell ref="AX529:BF530"/>
    <mergeCell ref="AX551:BF552"/>
    <mergeCell ref="AO558:AO559"/>
    <mergeCell ref="AT525:AT526"/>
    <mergeCell ref="AU525:AU526"/>
    <mergeCell ref="AV525:AV526"/>
    <mergeCell ref="AW525:AW526"/>
    <mergeCell ref="AQ525:AQ526"/>
    <mergeCell ref="AU547:AU548"/>
    <mergeCell ref="AV547:AV548"/>
    <mergeCell ref="AW547:AW548"/>
    <mergeCell ref="AP536:AP537"/>
    <mergeCell ref="AX558:AX559"/>
    <mergeCell ref="AY558:AY559"/>
    <mergeCell ref="AZ558:AZ559"/>
    <mergeCell ref="BC547:BM548"/>
    <mergeCell ref="AX547:AX548"/>
    <mergeCell ref="AY547:AY548"/>
    <mergeCell ref="AZ547:AZ548"/>
    <mergeCell ref="BN19:BU20"/>
    <mergeCell ref="BC30:BM31"/>
    <mergeCell ref="BN30:BU31"/>
    <mergeCell ref="BC41:BM42"/>
    <mergeCell ref="BN41:BU42"/>
    <mergeCell ref="BC52:BM53"/>
    <mergeCell ref="BN52:BU53"/>
    <mergeCell ref="BI22:BU22"/>
    <mergeCell ref="BI23:BU24"/>
    <mergeCell ref="BI33:BU33"/>
    <mergeCell ref="AX539:BF539"/>
    <mergeCell ref="AR558:AR559"/>
    <mergeCell ref="AS558:AS559"/>
    <mergeCell ref="AT558:AT559"/>
    <mergeCell ref="AU558:AU559"/>
    <mergeCell ref="BC536:BM537"/>
    <mergeCell ref="AR536:AR537"/>
    <mergeCell ref="AS536:AS537"/>
    <mergeCell ref="AT536:AT537"/>
    <mergeCell ref="AU536:AU537"/>
    <mergeCell ref="BN536:BU537"/>
    <mergeCell ref="BN547:BU548"/>
    <mergeCell ref="BN558:BU559"/>
    <mergeCell ref="AV558:AV559"/>
    <mergeCell ref="AW558:AW559"/>
    <mergeCell ref="BC558:BM559"/>
    <mergeCell ref="AV536:AV537"/>
    <mergeCell ref="AW536:AW537"/>
    <mergeCell ref="AY536:AY537"/>
    <mergeCell ref="AZ536:AZ537"/>
    <mergeCell ref="B550:B559"/>
    <mergeCell ref="C550:K552"/>
    <mergeCell ref="L550:T550"/>
    <mergeCell ref="U550:AC550"/>
    <mergeCell ref="AF550:AN552"/>
    <mergeCell ref="T555:U556"/>
    <mergeCell ref="Z555:AA556"/>
    <mergeCell ref="AC555:AM556"/>
    <mergeCell ref="AN555:BG556"/>
    <mergeCell ref="C558:K559"/>
    <mergeCell ref="AP558:AP559"/>
    <mergeCell ref="AQ558:AQ559"/>
    <mergeCell ref="AX550:BF550"/>
    <mergeCell ref="L551:T552"/>
    <mergeCell ref="U551:AC552"/>
    <mergeCell ref="V558:W559"/>
    <mergeCell ref="X558:Y559"/>
    <mergeCell ref="AF558:AN559"/>
    <mergeCell ref="V555:W556"/>
    <mergeCell ref="X555:Y556"/>
    <mergeCell ref="L558:O559"/>
    <mergeCell ref="P558:Q559"/>
    <mergeCell ref="R558:S559"/>
    <mergeCell ref="T558:U559"/>
    <mergeCell ref="C555:E556"/>
    <mergeCell ref="F555:G556"/>
    <mergeCell ref="J555:M556"/>
    <mergeCell ref="N555:Q556"/>
    <mergeCell ref="R555:S556"/>
    <mergeCell ref="L540:T541"/>
    <mergeCell ref="U540:AC541"/>
    <mergeCell ref="AO540:AW541"/>
    <mergeCell ref="N544:Q545"/>
    <mergeCell ref="R544:S545"/>
    <mergeCell ref="V547:W548"/>
    <mergeCell ref="X547:Y548"/>
    <mergeCell ref="AF547:AN548"/>
    <mergeCell ref="AO547:AO548"/>
    <mergeCell ref="AP547:AP548"/>
    <mergeCell ref="AR547:AR548"/>
    <mergeCell ref="AS547:AS548"/>
    <mergeCell ref="AT547:AT548"/>
    <mergeCell ref="T544:U545"/>
    <mergeCell ref="AQ547:AQ548"/>
    <mergeCell ref="AC544:AM545"/>
    <mergeCell ref="X544:Y545"/>
    <mergeCell ref="L529:T530"/>
    <mergeCell ref="U529:AC530"/>
    <mergeCell ref="AO529:AW530"/>
    <mergeCell ref="AX540:BF541"/>
    <mergeCell ref="AN544:BG545"/>
    <mergeCell ref="C547:K548"/>
    <mergeCell ref="L547:O548"/>
    <mergeCell ref="P547:Q548"/>
    <mergeCell ref="R547:S548"/>
    <mergeCell ref="T547:U548"/>
    <mergeCell ref="P536:Q537"/>
    <mergeCell ref="R536:S537"/>
    <mergeCell ref="T536:U537"/>
    <mergeCell ref="AO536:AO537"/>
    <mergeCell ref="N533:Q534"/>
    <mergeCell ref="R533:S534"/>
    <mergeCell ref="T533:U534"/>
    <mergeCell ref="C533:E534"/>
    <mergeCell ref="F533:G534"/>
    <mergeCell ref="J533:M534"/>
    <mergeCell ref="V536:W537"/>
    <mergeCell ref="X536:Y537"/>
    <mergeCell ref="AF536:AN537"/>
    <mergeCell ref="AN533:BG534"/>
    <mergeCell ref="AX536:AX537"/>
    <mergeCell ref="C536:K537"/>
    <mergeCell ref="L536:O537"/>
    <mergeCell ref="P525:Q526"/>
    <mergeCell ref="R525:S526"/>
    <mergeCell ref="B528:B537"/>
    <mergeCell ref="C528:K530"/>
    <mergeCell ref="L528:T528"/>
    <mergeCell ref="U528:AC528"/>
    <mergeCell ref="V533:W534"/>
    <mergeCell ref="X533:Y534"/>
    <mergeCell ref="Z533:AA534"/>
    <mergeCell ref="AC533:AM534"/>
    <mergeCell ref="B539:B548"/>
    <mergeCell ref="C539:K541"/>
    <mergeCell ref="L539:T539"/>
    <mergeCell ref="U539:AC539"/>
    <mergeCell ref="AF539:AN541"/>
    <mergeCell ref="AO539:AW539"/>
    <mergeCell ref="V544:W545"/>
    <mergeCell ref="C544:E545"/>
    <mergeCell ref="F544:G545"/>
    <mergeCell ref="J544:M545"/>
    <mergeCell ref="U518:AC519"/>
    <mergeCell ref="AO518:AW519"/>
    <mergeCell ref="AX518:BF519"/>
    <mergeCell ref="AN522:BG523"/>
    <mergeCell ref="Z544:AA545"/>
    <mergeCell ref="X525:Y526"/>
    <mergeCell ref="AF525:AN526"/>
    <mergeCell ref="AO525:AO526"/>
    <mergeCell ref="AP525:AP526"/>
    <mergeCell ref="T522:U523"/>
    <mergeCell ref="T525:U526"/>
    <mergeCell ref="V525:W526"/>
    <mergeCell ref="AX528:BF528"/>
    <mergeCell ref="AX525:AX526"/>
    <mergeCell ref="AY525:AY526"/>
    <mergeCell ref="AZ525:AZ526"/>
    <mergeCell ref="AR525:AR526"/>
    <mergeCell ref="AS525:AS526"/>
    <mergeCell ref="AF528:AN530"/>
    <mergeCell ref="AO528:AW528"/>
    <mergeCell ref="C522:E523"/>
    <mergeCell ref="F522:G523"/>
    <mergeCell ref="J522:M523"/>
    <mergeCell ref="N522:Q523"/>
    <mergeCell ref="R522:S523"/>
    <mergeCell ref="AF514:AN515"/>
    <mergeCell ref="X522:Y523"/>
    <mergeCell ref="Z522:AA523"/>
    <mergeCell ref="AC522:AM523"/>
    <mergeCell ref="V514:W515"/>
    <mergeCell ref="B506:B515"/>
    <mergeCell ref="C506:K508"/>
    <mergeCell ref="L506:T506"/>
    <mergeCell ref="U506:AC506"/>
    <mergeCell ref="AF506:AN508"/>
    <mergeCell ref="T511:U512"/>
    <mergeCell ref="L507:T508"/>
    <mergeCell ref="U507:AC508"/>
    <mergeCell ref="C514:K515"/>
    <mergeCell ref="L514:O515"/>
    <mergeCell ref="B517:B526"/>
    <mergeCell ref="C517:K519"/>
    <mergeCell ref="L517:T517"/>
    <mergeCell ref="U517:AC517"/>
    <mergeCell ref="AF517:AN519"/>
    <mergeCell ref="AO517:AW517"/>
    <mergeCell ref="V522:W523"/>
    <mergeCell ref="L518:T519"/>
    <mergeCell ref="C525:K526"/>
    <mergeCell ref="L525:O526"/>
    <mergeCell ref="X514:Y515"/>
    <mergeCell ref="V511:W512"/>
    <mergeCell ref="X511:Y512"/>
    <mergeCell ref="Z511:AA512"/>
    <mergeCell ref="AC511:AM512"/>
    <mergeCell ref="AN511:BG512"/>
    <mergeCell ref="AO514:AO515"/>
    <mergeCell ref="BC514:BM515"/>
    <mergeCell ref="BN514:BU515"/>
    <mergeCell ref="AO506:AW506"/>
    <mergeCell ref="AX506:BF506"/>
    <mergeCell ref="AR503:AR504"/>
    <mergeCell ref="AS503:AS504"/>
    <mergeCell ref="AT503:AT504"/>
    <mergeCell ref="AU503:AU504"/>
    <mergeCell ref="AP503:AP504"/>
    <mergeCell ref="U496:AC497"/>
    <mergeCell ref="AO496:AW497"/>
    <mergeCell ref="T503:U504"/>
    <mergeCell ref="R503:S504"/>
    <mergeCell ref="AX496:BF497"/>
    <mergeCell ref="AX503:AX504"/>
    <mergeCell ref="AY503:AY504"/>
    <mergeCell ref="V503:W504"/>
    <mergeCell ref="X503:Y504"/>
    <mergeCell ref="AZ503:AZ504"/>
    <mergeCell ref="C500:E501"/>
    <mergeCell ref="F500:G501"/>
    <mergeCell ref="J500:M501"/>
    <mergeCell ref="N500:Q501"/>
    <mergeCell ref="R500:S501"/>
    <mergeCell ref="L496:T497"/>
    <mergeCell ref="AN500:BG501"/>
    <mergeCell ref="AF492:AN493"/>
    <mergeCell ref="AO492:AO493"/>
    <mergeCell ref="AF503:AN504"/>
    <mergeCell ref="AQ503:AQ504"/>
    <mergeCell ref="AV503:AV504"/>
    <mergeCell ref="AW503:AW504"/>
    <mergeCell ref="AO503:AO504"/>
    <mergeCell ref="BC503:BM504"/>
    <mergeCell ref="J511:M512"/>
    <mergeCell ref="N511:Q512"/>
    <mergeCell ref="R511:S512"/>
    <mergeCell ref="T500:U501"/>
    <mergeCell ref="AP492:AP493"/>
    <mergeCell ref="AQ492:AQ493"/>
    <mergeCell ref="V500:W501"/>
    <mergeCell ref="X500:Y501"/>
    <mergeCell ref="Z500:AA501"/>
    <mergeCell ref="AC500:AM501"/>
    <mergeCell ref="B495:B504"/>
    <mergeCell ref="C495:K497"/>
    <mergeCell ref="L495:T495"/>
    <mergeCell ref="U495:AC495"/>
    <mergeCell ref="AF495:AN497"/>
    <mergeCell ref="P514:Q515"/>
    <mergeCell ref="R514:S515"/>
    <mergeCell ref="T514:U515"/>
    <mergeCell ref="C511:E512"/>
    <mergeCell ref="F511:G512"/>
    <mergeCell ref="AT492:AT493"/>
    <mergeCell ref="AU492:AU493"/>
    <mergeCell ref="AW492:AW493"/>
    <mergeCell ref="AV492:AV493"/>
    <mergeCell ref="B484:B493"/>
    <mergeCell ref="C484:K486"/>
    <mergeCell ref="L484:T484"/>
    <mergeCell ref="U484:AC484"/>
    <mergeCell ref="AF484:AN486"/>
    <mergeCell ref="AO495:AW495"/>
    <mergeCell ref="AX492:AX493"/>
    <mergeCell ref="AY492:AY493"/>
    <mergeCell ref="L485:T486"/>
    <mergeCell ref="U485:AC486"/>
    <mergeCell ref="AO485:AW486"/>
    <mergeCell ref="AX485:BF486"/>
    <mergeCell ref="R489:S490"/>
    <mergeCell ref="AR492:AR493"/>
    <mergeCell ref="AS492:AS493"/>
    <mergeCell ref="C503:K504"/>
    <mergeCell ref="L503:O504"/>
    <mergeCell ref="P503:Q504"/>
    <mergeCell ref="T489:U490"/>
    <mergeCell ref="X489:Y490"/>
    <mergeCell ref="AZ492:AZ493"/>
    <mergeCell ref="V492:W493"/>
    <mergeCell ref="X492:Y493"/>
    <mergeCell ref="V489:W490"/>
    <mergeCell ref="N489:Q490"/>
    <mergeCell ref="AO484:AW484"/>
    <mergeCell ref="AX484:BF484"/>
    <mergeCell ref="AC489:AM490"/>
    <mergeCell ref="AN489:BG490"/>
    <mergeCell ref="Z489:AA490"/>
    <mergeCell ref="AR481:AR482"/>
    <mergeCell ref="AS481:AS482"/>
    <mergeCell ref="AT481:AT482"/>
    <mergeCell ref="AU481:AU482"/>
    <mergeCell ref="AV481:AV482"/>
    <mergeCell ref="AW481:AW482"/>
    <mergeCell ref="AO481:AO482"/>
    <mergeCell ref="L474:T475"/>
    <mergeCell ref="U474:AC475"/>
    <mergeCell ref="AO474:AW475"/>
    <mergeCell ref="AX474:BF475"/>
    <mergeCell ref="AX481:AX482"/>
    <mergeCell ref="AY481:AY482"/>
    <mergeCell ref="V481:W482"/>
    <mergeCell ref="X481:Y482"/>
    <mergeCell ref="AF481:AN482"/>
    <mergeCell ref="AZ481:AZ482"/>
    <mergeCell ref="AQ481:AQ482"/>
    <mergeCell ref="T481:U482"/>
    <mergeCell ref="C478:E479"/>
    <mergeCell ref="F478:G479"/>
    <mergeCell ref="J478:M479"/>
    <mergeCell ref="N478:Q479"/>
    <mergeCell ref="R478:S479"/>
    <mergeCell ref="T478:U479"/>
    <mergeCell ref="R481:S482"/>
    <mergeCell ref="AP481:AP482"/>
    <mergeCell ref="AP470:AP471"/>
    <mergeCell ref="AQ470:AQ471"/>
    <mergeCell ref="V478:W479"/>
    <mergeCell ref="X478:Y479"/>
    <mergeCell ref="Z478:AA479"/>
    <mergeCell ref="AC478:AM479"/>
    <mergeCell ref="AN478:BG479"/>
    <mergeCell ref="AF470:AN471"/>
    <mergeCell ref="AO470:AO471"/>
    <mergeCell ref="AV470:AV471"/>
    <mergeCell ref="C492:K493"/>
    <mergeCell ref="L492:O493"/>
    <mergeCell ref="P492:Q493"/>
    <mergeCell ref="R492:S493"/>
    <mergeCell ref="T492:U493"/>
    <mergeCell ref="C489:E490"/>
    <mergeCell ref="F489:G490"/>
    <mergeCell ref="J489:M490"/>
    <mergeCell ref="B462:B471"/>
    <mergeCell ref="C462:K464"/>
    <mergeCell ref="L462:T462"/>
    <mergeCell ref="U462:AC462"/>
    <mergeCell ref="AF462:AN464"/>
    <mergeCell ref="AX473:BF473"/>
    <mergeCell ref="AR470:AR471"/>
    <mergeCell ref="AS470:AS471"/>
    <mergeCell ref="AT470:AT471"/>
    <mergeCell ref="AU470:AU471"/>
    <mergeCell ref="AW470:AW471"/>
    <mergeCell ref="B473:B482"/>
    <mergeCell ref="C473:K475"/>
    <mergeCell ref="L473:T473"/>
    <mergeCell ref="U473:AC473"/>
    <mergeCell ref="AF473:AN475"/>
    <mergeCell ref="AO473:AW473"/>
    <mergeCell ref="C481:K482"/>
    <mergeCell ref="L481:O482"/>
    <mergeCell ref="P481:Q482"/>
    <mergeCell ref="T467:U468"/>
    <mergeCell ref="L463:T464"/>
    <mergeCell ref="U463:AC464"/>
    <mergeCell ref="AO463:AW464"/>
    <mergeCell ref="AX463:BF464"/>
    <mergeCell ref="AX470:AX471"/>
    <mergeCell ref="AY470:AY471"/>
    <mergeCell ref="AZ470:AZ471"/>
    <mergeCell ref="V470:W471"/>
    <mergeCell ref="X470:Y471"/>
    <mergeCell ref="V467:W468"/>
    <mergeCell ref="X467:Y468"/>
    <mergeCell ref="Z467:AA468"/>
    <mergeCell ref="AC467:AM468"/>
    <mergeCell ref="AN467:BG468"/>
    <mergeCell ref="AZ459:AZ460"/>
    <mergeCell ref="BC459:BM460"/>
    <mergeCell ref="AO462:AW462"/>
    <mergeCell ref="AX462:BF462"/>
    <mergeCell ref="AR459:AR460"/>
    <mergeCell ref="AS459:AS460"/>
    <mergeCell ref="AT459:AT460"/>
    <mergeCell ref="AU459:AU460"/>
    <mergeCell ref="AV459:AV460"/>
    <mergeCell ref="AW459:AW460"/>
    <mergeCell ref="AO459:AO460"/>
    <mergeCell ref="AP459:AP460"/>
    <mergeCell ref="L452:T453"/>
    <mergeCell ref="U452:AC453"/>
    <mergeCell ref="AO452:AW453"/>
    <mergeCell ref="AX452:BF453"/>
    <mergeCell ref="AX459:AX460"/>
    <mergeCell ref="AY459:AY460"/>
    <mergeCell ref="V459:W460"/>
    <mergeCell ref="X459:Y460"/>
    <mergeCell ref="AF459:AN460"/>
    <mergeCell ref="AQ459:AQ460"/>
    <mergeCell ref="T459:U460"/>
    <mergeCell ref="C456:E457"/>
    <mergeCell ref="F456:G457"/>
    <mergeCell ref="J456:M457"/>
    <mergeCell ref="N456:Q457"/>
    <mergeCell ref="R456:S457"/>
    <mergeCell ref="T456:U457"/>
    <mergeCell ref="R459:S460"/>
    <mergeCell ref="AP448:AP449"/>
    <mergeCell ref="AQ448:AQ449"/>
    <mergeCell ref="V456:W457"/>
    <mergeCell ref="X456:Y457"/>
    <mergeCell ref="Z456:AA457"/>
    <mergeCell ref="AC456:AM457"/>
    <mergeCell ref="AN456:BG457"/>
    <mergeCell ref="AF448:AN449"/>
    <mergeCell ref="AO448:AO449"/>
    <mergeCell ref="AV448:AV449"/>
    <mergeCell ref="C470:K471"/>
    <mergeCell ref="L470:O471"/>
    <mergeCell ref="P470:Q471"/>
    <mergeCell ref="R470:S471"/>
    <mergeCell ref="T470:U471"/>
    <mergeCell ref="C467:E468"/>
    <mergeCell ref="F467:G468"/>
    <mergeCell ref="J467:M468"/>
    <mergeCell ref="N467:Q468"/>
    <mergeCell ref="R467:S468"/>
    <mergeCell ref="B440:B449"/>
    <mergeCell ref="C440:K442"/>
    <mergeCell ref="L440:T440"/>
    <mergeCell ref="U440:AC440"/>
    <mergeCell ref="AF440:AN442"/>
    <mergeCell ref="AX451:BF451"/>
    <mergeCell ref="AR448:AR449"/>
    <mergeCell ref="AS448:AS449"/>
    <mergeCell ref="AT448:AT449"/>
    <mergeCell ref="AU448:AU449"/>
    <mergeCell ref="AW448:AW449"/>
    <mergeCell ref="B451:B460"/>
    <mergeCell ref="C451:K453"/>
    <mergeCell ref="L451:T451"/>
    <mergeCell ref="U451:AC451"/>
    <mergeCell ref="AF451:AN453"/>
    <mergeCell ref="AO451:AW451"/>
    <mergeCell ref="C459:K460"/>
    <mergeCell ref="L459:O460"/>
    <mergeCell ref="P459:Q460"/>
    <mergeCell ref="T445:U446"/>
    <mergeCell ref="L441:T442"/>
    <mergeCell ref="U441:AC442"/>
    <mergeCell ref="AO441:AW442"/>
    <mergeCell ref="AX441:BF442"/>
    <mergeCell ref="AX448:AX449"/>
    <mergeCell ref="AY448:AY449"/>
    <mergeCell ref="AZ448:AZ449"/>
    <mergeCell ref="V448:W449"/>
    <mergeCell ref="X448:Y449"/>
    <mergeCell ref="V445:W446"/>
    <mergeCell ref="X445:Y446"/>
    <mergeCell ref="Z445:AA446"/>
    <mergeCell ref="AC445:AM446"/>
    <mergeCell ref="AN445:BG446"/>
    <mergeCell ref="AZ437:AZ438"/>
    <mergeCell ref="AO440:AW440"/>
    <mergeCell ref="AX440:BF440"/>
    <mergeCell ref="AR437:AR438"/>
    <mergeCell ref="AS437:AS438"/>
    <mergeCell ref="AT437:AT438"/>
    <mergeCell ref="AU437:AU438"/>
    <mergeCell ref="AV437:AV438"/>
    <mergeCell ref="AW437:AW438"/>
    <mergeCell ref="AO437:AO438"/>
    <mergeCell ref="AP437:AP438"/>
    <mergeCell ref="L430:T431"/>
    <mergeCell ref="U430:AC431"/>
    <mergeCell ref="AO430:AW431"/>
    <mergeCell ref="AX430:BF431"/>
    <mergeCell ref="AX437:AX438"/>
    <mergeCell ref="AY437:AY438"/>
    <mergeCell ref="V437:W438"/>
    <mergeCell ref="X437:Y438"/>
    <mergeCell ref="AF437:AN438"/>
    <mergeCell ref="AQ437:AQ438"/>
    <mergeCell ref="T437:U438"/>
    <mergeCell ref="C434:E435"/>
    <mergeCell ref="F434:G435"/>
    <mergeCell ref="J434:M435"/>
    <mergeCell ref="N434:Q435"/>
    <mergeCell ref="R434:S435"/>
    <mergeCell ref="T434:U435"/>
    <mergeCell ref="R437:S438"/>
    <mergeCell ref="AP426:AP427"/>
    <mergeCell ref="AQ426:AQ427"/>
    <mergeCell ref="V434:W435"/>
    <mergeCell ref="X434:Y435"/>
    <mergeCell ref="Z434:AA435"/>
    <mergeCell ref="AC434:AM435"/>
    <mergeCell ref="AN434:BG435"/>
    <mergeCell ref="AF426:AN427"/>
    <mergeCell ref="AO426:AO427"/>
    <mergeCell ref="AV426:AV427"/>
    <mergeCell ref="C448:K449"/>
    <mergeCell ref="L448:O449"/>
    <mergeCell ref="P448:Q449"/>
    <mergeCell ref="R448:S449"/>
    <mergeCell ref="T448:U449"/>
    <mergeCell ref="C445:E446"/>
    <mergeCell ref="F445:G446"/>
    <mergeCell ref="J445:M446"/>
    <mergeCell ref="N445:Q446"/>
    <mergeCell ref="R445:S446"/>
    <mergeCell ref="B418:B427"/>
    <mergeCell ref="C418:K420"/>
    <mergeCell ref="L418:T418"/>
    <mergeCell ref="U418:AC418"/>
    <mergeCell ref="AF418:AN420"/>
    <mergeCell ref="AX429:BF429"/>
    <mergeCell ref="AR426:AR427"/>
    <mergeCell ref="AS426:AS427"/>
    <mergeCell ref="AT426:AT427"/>
    <mergeCell ref="AU426:AU427"/>
    <mergeCell ref="AW426:AW427"/>
    <mergeCell ref="B429:B438"/>
    <mergeCell ref="C429:K431"/>
    <mergeCell ref="L429:T429"/>
    <mergeCell ref="U429:AC429"/>
    <mergeCell ref="AF429:AN431"/>
    <mergeCell ref="AO429:AW429"/>
    <mergeCell ref="C437:K438"/>
    <mergeCell ref="L437:O438"/>
    <mergeCell ref="P437:Q438"/>
    <mergeCell ref="T423:U424"/>
    <mergeCell ref="L419:T420"/>
    <mergeCell ref="U419:AC420"/>
    <mergeCell ref="AO419:AW420"/>
    <mergeCell ref="AX419:BF420"/>
    <mergeCell ref="AX426:AX427"/>
    <mergeCell ref="AY426:AY427"/>
    <mergeCell ref="AZ426:AZ427"/>
    <mergeCell ref="V426:W427"/>
    <mergeCell ref="X426:Y427"/>
    <mergeCell ref="V423:W424"/>
    <mergeCell ref="X423:Y424"/>
    <mergeCell ref="Z423:AA424"/>
    <mergeCell ref="AC423:AM424"/>
    <mergeCell ref="AN423:BG424"/>
    <mergeCell ref="AZ415:AZ416"/>
    <mergeCell ref="AO418:AW418"/>
    <mergeCell ref="AX418:BF418"/>
    <mergeCell ref="AR415:AR416"/>
    <mergeCell ref="AS415:AS416"/>
    <mergeCell ref="AT415:AT416"/>
    <mergeCell ref="AU415:AU416"/>
    <mergeCell ref="AV415:AV416"/>
    <mergeCell ref="AW415:AW416"/>
    <mergeCell ref="AO415:AO416"/>
    <mergeCell ref="AP415:AP416"/>
    <mergeCell ref="L408:T409"/>
    <mergeCell ref="U408:AC409"/>
    <mergeCell ref="AO408:AW409"/>
    <mergeCell ref="AX408:BF409"/>
    <mergeCell ref="AX415:AX416"/>
    <mergeCell ref="AY415:AY416"/>
    <mergeCell ref="V415:W416"/>
    <mergeCell ref="X415:Y416"/>
    <mergeCell ref="AF415:AN416"/>
    <mergeCell ref="AQ415:AQ416"/>
    <mergeCell ref="T415:U416"/>
    <mergeCell ref="C412:E413"/>
    <mergeCell ref="F412:G413"/>
    <mergeCell ref="J412:M413"/>
    <mergeCell ref="N412:Q413"/>
    <mergeCell ref="R412:S413"/>
    <mergeCell ref="T412:U413"/>
    <mergeCell ref="P415:Q416"/>
    <mergeCell ref="R415:S416"/>
    <mergeCell ref="AP404:AP405"/>
    <mergeCell ref="AQ404:AQ405"/>
    <mergeCell ref="V412:W413"/>
    <mergeCell ref="X412:Y413"/>
    <mergeCell ref="Z412:AA413"/>
    <mergeCell ref="AC412:AM413"/>
    <mergeCell ref="AN412:BG413"/>
    <mergeCell ref="BC404:BM405"/>
    <mergeCell ref="AF404:AN405"/>
    <mergeCell ref="AO404:AO405"/>
    <mergeCell ref="C426:K427"/>
    <mergeCell ref="L426:O427"/>
    <mergeCell ref="P426:Q427"/>
    <mergeCell ref="R426:S427"/>
    <mergeCell ref="T426:U427"/>
    <mergeCell ref="C423:E424"/>
    <mergeCell ref="F423:G424"/>
    <mergeCell ref="J423:M424"/>
    <mergeCell ref="N423:Q424"/>
    <mergeCell ref="R423:S424"/>
    <mergeCell ref="B396:B405"/>
    <mergeCell ref="C396:K398"/>
    <mergeCell ref="L396:T396"/>
    <mergeCell ref="U396:AC396"/>
    <mergeCell ref="AF396:AN398"/>
    <mergeCell ref="AX407:BF407"/>
    <mergeCell ref="AR404:AR405"/>
    <mergeCell ref="AS404:AS405"/>
    <mergeCell ref="AT404:AT405"/>
    <mergeCell ref="AU404:AU405"/>
    <mergeCell ref="AV404:AV405"/>
    <mergeCell ref="AW404:AW405"/>
    <mergeCell ref="B407:B416"/>
    <mergeCell ref="C407:K409"/>
    <mergeCell ref="L407:T407"/>
    <mergeCell ref="U407:AC407"/>
    <mergeCell ref="AF407:AN409"/>
    <mergeCell ref="AO407:AW407"/>
    <mergeCell ref="C415:K416"/>
    <mergeCell ref="L415:O416"/>
    <mergeCell ref="T401:U402"/>
    <mergeCell ref="L397:T398"/>
    <mergeCell ref="U397:AC398"/>
    <mergeCell ref="AO397:AW398"/>
    <mergeCell ref="AX397:BF398"/>
    <mergeCell ref="AX404:AX405"/>
    <mergeCell ref="AY404:AY405"/>
    <mergeCell ref="AZ404:AZ405"/>
    <mergeCell ref="V404:W405"/>
    <mergeCell ref="X404:Y405"/>
    <mergeCell ref="V401:W402"/>
    <mergeCell ref="X401:Y402"/>
    <mergeCell ref="Z401:AA402"/>
    <mergeCell ref="AC401:AM402"/>
    <mergeCell ref="AN401:BG402"/>
    <mergeCell ref="AZ393:AZ394"/>
    <mergeCell ref="BC393:BM394"/>
    <mergeCell ref="AO396:AW396"/>
    <mergeCell ref="AX396:BF396"/>
    <mergeCell ref="AR393:AR394"/>
    <mergeCell ref="AS393:AS394"/>
    <mergeCell ref="AT393:AT394"/>
    <mergeCell ref="AU393:AU394"/>
    <mergeCell ref="AV393:AV394"/>
    <mergeCell ref="AW393:AW394"/>
    <mergeCell ref="AO393:AO394"/>
    <mergeCell ref="AP393:AP394"/>
    <mergeCell ref="L386:T387"/>
    <mergeCell ref="U386:AC387"/>
    <mergeCell ref="AO386:AW387"/>
    <mergeCell ref="AX386:BF387"/>
    <mergeCell ref="AX393:AX394"/>
    <mergeCell ref="AY393:AY394"/>
    <mergeCell ref="V393:W394"/>
    <mergeCell ref="X393:Y394"/>
    <mergeCell ref="AF393:AN394"/>
    <mergeCell ref="AQ393:AQ394"/>
    <mergeCell ref="T393:U394"/>
    <mergeCell ref="C390:E391"/>
    <mergeCell ref="F390:G391"/>
    <mergeCell ref="J390:M391"/>
    <mergeCell ref="N390:Q391"/>
    <mergeCell ref="R390:S391"/>
    <mergeCell ref="T390:U391"/>
    <mergeCell ref="R393:S394"/>
    <mergeCell ref="AP382:AP383"/>
    <mergeCell ref="AQ382:AQ383"/>
    <mergeCell ref="V390:W391"/>
    <mergeCell ref="X390:Y391"/>
    <mergeCell ref="Z390:AA391"/>
    <mergeCell ref="AC390:AM391"/>
    <mergeCell ref="AN390:BG391"/>
    <mergeCell ref="AF382:AN383"/>
    <mergeCell ref="AO382:AO383"/>
    <mergeCell ref="AV382:AV383"/>
    <mergeCell ref="C404:K405"/>
    <mergeCell ref="L404:O405"/>
    <mergeCell ref="P404:Q405"/>
    <mergeCell ref="R404:S405"/>
    <mergeCell ref="T404:U405"/>
    <mergeCell ref="C401:E402"/>
    <mergeCell ref="F401:G402"/>
    <mergeCell ref="J401:M402"/>
    <mergeCell ref="N401:Q402"/>
    <mergeCell ref="R401:S402"/>
    <mergeCell ref="B374:B383"/>
    <mergeCell ref="C374:K376"/>
    <mergeCell ref="L374:T374"/>
    <mergeCell ref="U374:AC374"/>
    <mergeCell ref="AF374:AN376"/>
    <mergeCell ref="AX385:BF385"/>
    <mergeCell ref="AR382:AR383"/>
    <mergeCell ref="AS382:AS383"/>
    <mergeCell ref="AT382:AT383"/>
    <mergeCell ref="AU382:AU383"/>
    <mergeCell ref="AW382:AW383"/>
    <mergeCell ref="B385:B394"/>
    <mergeCell ref="C385:K387"/>
    <mergeCell ref="L385:T385"/>
    <mergeCell ref="U385:AC385"/>
    <mergeCell ref="AF385:AN387"/>
    <mergeCell ref="AO385:AW385"/>
    <mergeCell ref="C393:K394"/>
    <mergeCell ref="L393:O394"/>
    <mergeCell ref="P393:Q394"/>
    <mergeCell ref="T379:U380"/>
    <mergeCell ref="L375:T376"/>
    <mergeCell ref="U375:AC376"/>
    <mergeCell ref="AO375:AW376"/>
    <mergeCell ref="AX375:BF376"/>
    <mergeCell ref="AX382:AX383"/>
    <mergeCell ref="AY382:AY383"/>
    <mergeCell ref="AZ382:AZ383"/>
    <mergeCell ref="V382:W383"/>
    <mergeCell ref="X382:Y383"/>
    <mergeCell ref="V379:W380"/>
    <mergeCell ref="X379:Y380"/>
    <mergeCell ref="Z379:AA380"/>
    <mergeCell ref="AC379:AM380"/>
    <mergeCell ref="AN379:BG380"/>
    <mergeCell ref="AZ371:AZ372"/>
    <mergeCell ref="AO374:AW374"/>
    <mergeCell ref="AX374:BF374"/>
    <mergeCell ref="AR371:AR372"/>
    <mergeCell ref="AS371:AS372"/>
    <mergeCell ref="AT371:AT372"/>
    <mergeCell ref="AU371:AU372"/>
    <mergeCell ref="AV371:AV372"/>
    <mergeCell ref="AW371:AW372"/>
    <mergeCell ref="AO371:AO372"/>
    <mergeCell ref="AP371:AP372"/>
    <mergeCell ref="L364:T365"/>
    <mergeCell ref="U364:AC365"/>
    <mergeCell ref="AO364:AW365"/>
    <mergeCell ref="AX364:BF365"/>
    <mergeCell ref="AX371:AX372"/>
    <mergeCell ref="AY371:AY372"/>
    <mergeCell ref="V371:W372"/>
    <mergeCell ref="X371:Y372"/>
    <mergeCell ref="AF371:AN372"/>
    <mergeCell ref="AQ371:AQ372"/>
    <mergeCell ref="T371:U372"/>
    <mergeCell ref="C368:E369"/>
    <mergeCell ref="F368:G369"/>
    <mergeCell ref="J368:M369"/>
    <mergeCell ref="N368:Q369"/>
    <mergeCell ref="R368:S369"/>
    <mergeCell ref="T368:U369"/>
    <mergeCell ref="R371:S372"/>
    <mergeCell ref="AP360:AP361"/>
    <mergeCell ref="AQ360:AQ361"/>
    <mergeCell ref="V368:W369"/>
    <mergeCell ref="X368:Y369"/>
    <mergeCell ref="Z368:AA369"/>
    <mergeCell ref="AC368:AM369"/>
    <mergeCell ref="AN368:BG369"/>
    <mergeCell ref="AF360:AN361"/>
    <mergeCell ref="AO360:AO361"/>
    <mergeCell ref="AV360:AV361"/>
    <mergeCell ref="C382:K383"/>
    <mergeCell ref="L382:O383"/>
    <mergeCell ref="P382:Q383"/>
    <mergeCell ref="R382:S383"/>
    <mergeCell ref="T382:U383"/>
    <mergeCell ref="C379:E380"/>
    <mergeCell ref="F379:G380"/>
    <mergeCell ref="J379:M380"/>
    <mergeCell ref="N379:Q380"/>
    <mergeCell ref="R379:S380"/>
    <mergeCell ref="B352:B361"/>
    <mergeCell ref="C352:K354"/>
    <mergeCell ref="L352:T352"/>
    <mergeCell ref="U352:AC352"/>
    <mergeCell ref="AF352:AN354"/>
    <mergeCell ref="AX363:BF363"/>
    <mergeCell ref="AR360:AR361"/>
    <mergeCell ref="AS360:AS361"/>
    <mergeCell ref="AT360:AT361"/>
    <mergeCell ref="AU360:AU361"/>
    <mergeCell ref="AW360:AW361"/>
    <mergeCell ref="B363:B372"/>
    <mergeCell ref="C363:K365"/>
    <mergeCell ref="L363:T363"/>
    <mergeCell ref="U363:AC363"/>
    <mergeCell ref="AF363:AN365"/>
    <mergeCell ref="AO363:AW363"/>
    <mergeCell ref="C371:K372"/>
    <mergeCell ref="L371:O372"/>
    <mergeCell ref="P371:Q372"/>
    <mergeCell ref="T357:U358"/>
    <mergeCell ref="L353:T354"/>
    <mergeCell ref="U353:AC354"/>
    <mergeCell ref="AO353:AW354"/>
    <mergeCell ref="AX353:BF354"/>
    <mergeCell ref="AX360:AX361"/>
    <mergeCell ref="AY360:AY361"/>
    <mergeCell ref="AZ360:AZ361"/>
    <mergeCell ref="V360:W361"/>
    <mergeCell ref="X360:Y361"/>
    <mergeCell ref="V357:W358"/>
    <mergeCell ref="X357:Y358"/>
    <mergeCell ref="Z357:AA358"/>
    <mergeCell ref="AC357:AM358"/>
    <mergeCell ref="AN357:BG358"/>
    <mergeCell ref="AZ349:AZ350"/>
    <mergeCell ref="AO352:AW352"/>
    <mergeCell ref="AX352:BF352"/>
    <mergeCell ref="AR349:AR350"/>
    <mergeCell ref="AS349:AS350"/>
    <mergeCell ref="AT349:AT350"/>
    <mergeCell ref="AU349:AU350"/>
    <mergeCell ref="AV349:AV350"/>
    <mergeCell ref="AW349:AW350"/>
    <mergeCell ref="AO349:AO350"/>
    <mergeCell ref="AP349:AP350"/>
    <mergeCell ref="L342:T343"/>
    <mergeCell ref="U342:AC343"/>
    <mergeCell ref="AO342:AW343"/>
    <mergeCell ref="AX342:BF343"/>
    <mergeCell ref="AX349:AX350"/>
    <mergeCell ref="AY349:AY350"/>
    <mergeCell ref="V349:W350"/>
    <mergeCell ref="X349:Y350"/>
    <mergeCell ref="AF349:AN350"/>
    <mergeCell ref="AQ349:AQ350"/>
    <mergeCell ref="T349:U350"/>
    <mergeCell ref="C346:E347"/>
    <mergeCell ref="F346:G347"/>
    <mergeCell ref="J346:M347"/>
    <mergeCell ref="N346:Q347"/>
    <mergeCell ref="R346:S347"/>
    <mergeCell ref="T346:U347"/>
    <mergeCell ref="AP338:AP339"/>
    <mergeCell ref="AQ338:AQ339"/>
    <mergeCell ref="V346:W347"/>
    <mergeCell ref="X346:Y347"/>
    <mergeCell ref="Z346:AA347"/>
    <mergeCell ref="AC346:AM347"/>
    <mergeCell ref="AN346:BG347"/>
    <mergeCell ref="AO338:AO339"/>
    <mergeCell ref="AV338:AV339"/>
    <mergeCell ref="AW338:AW339"/>
    <mergeCell ref="C360:K361"/>
    <mergeCell ref="L360:O361"/>
    <mergeCell ref="P360:Q361"/>
    <mergeCell ref="R360:S361"/>
    <mergeCell ref="T360:U361"/>
    <mergeCell ref="C357:E358"/>
    <mergeCell ref="F357:G358"/>
    <mergeCell ref="J357:M358"/>
    <mergeCell ref="N357:Q358"/>
    <mergeCell ref="R357:S358"/>
    <mergeCell ref="B330:B339"/>
    <mergeCell ref="C330:K332"/>
    <mergeCell ref="L330:T330"/>
    <mergeCell ref="U330:AC330"/>
    <mergeCell ref="AF330:AN332"/>
    <mergeCell ref="AX341:BF341"/>
    <mergeCell ref="AR338:AR339"/>
    <mergeCell ref="AS338:AS339"/>
    <mergeCell ref="AT338:AT339"/>
    <mergeCell ref="AU338:AU339"/>
    <mergeCell ref="B341:B350"/>
    <mergeCell ref="C341:K343"/>
    <mergeCell ref="L341:T341"/>
    <mergeCell ref="U341:AC341"/>
    <mergeCell ref="AF341:AN343"/>
    <mergeCell ref="AO341:AW341"/>
    <mergeCell ref="C349:K350"/>
    <mergeCell ref="L349:O350"/>
    <mergeCell ref="P349:Q350"/>
    <mergeCell ref="R349:S350"/>
    <mergeCell ref="L331:T332"/>
    <mergeCell ref="U331:AC332"/>
    <mergeCell ref="AO331:AW332"/>
    <mergeCell ref="AX331:BF332"/>
    <mergeCell ref="AX338:AX339"/>
    <mergeCell ref="AY338:AY339"/>
    <mergeCell ref="AZ338:AZ339"/>
    <mergeCell ref="V338:W339"/>
    <mergeCell ref="X338:Y339"/>
    <mergeCell ref="AF338:AN339"/>
    <mergeCell ref="C335:E336"/>
    <mergeCell ref="F335:G336"/>
    <mergeCell ref="J335:M336"/>
    <mergeCell ref="N335:Q336"/>
    <mergeCell ref="R335:S336"/>
    <mergeCell ref="T335:U336"/>
    <mergeCell ref="V335:W336"/>
    <mergeCell ref="X335:Y336"/>
    <mergeCell ref="Z335:AA336"/>
    <mergeCell ref="AC335:AM336"/>
    <mergeCell ref="AN335:BG336"/>
    <mergeCell ref="C338:K339"/>
    <mergeCell ref="L338:O339"/>
    <mergeCell ref="P338:Q339"/>
    <mergeCell ref="R338:S339"/>
    <mergeCell ref="T338:U339"/>
    <mergeCell ref="L316:O317"/>
    <mergeCell ref="P316:Q317"/>
    <mergeCell ref="R316:S317"/>
    <mergeCell ref="T316:U317"/>
    <mergeCell ref="AW327:AW328"/>
    <mergeCell ref="V327:W328"/>
    <mergeCell ref="X327:Y328"/>
    <mergeCell ref="AF327:AN328"/>
    <mergeCell ref="AO327:AO328"/>
    <mergeCell ref="AP327:AP328"/>
    <mergeCell ref="T324:U325"/>
    <mergeCell ref="L320:T321"/>
    <mergeCell ref="U320:AC321"/>
    <mergeCell ref="AO320:AW321"/>
    <mergeCell ref="AX320:BF321"/>
    <mergeCell ref="AX327:AX328"/>
    <mergeCell ref="AY327:AY328"/>
    <mergeCell ref="AZ327:AZ328"/>
    <mergeCell ref="AQ327:AQ328"/>
    <mergeCell ref="C327:K328"/>
    <mergeCell ref="L327:O328"/>
    <mergeCell ref="P327:Q328"/>
    <mergeCell ref="R327:S328"/>
    <mergeCell ref="T327:U328"/>
    <mergeCell ref="C324:E325"/>
    <mergeCell ref="F324:G325"/>
    <mergeCell ref="J324:M325"/>
    <mergeCell ref="N324:Q325"/>
    <mergeCell ref="R324:S325"/>
    <mergeCell ref="AP316:AP317"/>
    <mergeCell ref="AQ316:AQ317"/>
    <mergeCell ref="V324:W325"/>
    <mergeCell ref="X324:Y325"/>
    <mergeCell ref="Z324:AA325"/>
    <mergeCell ref="AC324:AM325"/>
    <mergeCell ref="AN324:BG325"/>
    <mergeCell ref="V316:W317"/>
    <mergeCell ref="X316:Y317"/>
    <mergeCell ref="AF316:AN317"/>
    <mergeCell ref="AO316:AO317"/>
    <mergeCell ref="B308:B317"/>
    <mergeCell ref="C308:K310"/>
    <mergeCell ref="L308:T308"/>
    <mergeCell ref="U308:AC308"/>
    <mergeCell ref="AF308:AN310"/>
    <mergeCell ref="C316:K317"/>
    <mergeCell ref="N313:Q314"/>
    <mergeCell ref="R313:S314"/>
    <mergeCell ref="T313:U314"/>
    <mergeCell ref="AR316:AR317"/>
    <mergeCell ref="AS316:AS317"/>
    <mergeCell ref="AT316:AT317"/>
    <mergeCell ref="AU316:AU317"/>
    <mergeCell ref="AV316:AV317"/>
    <mergeCell ref="AW316:AW317"/>
    <mergeCell ref="AX316:AX317"/>
    <mergeCell ref="AY316:AY317"/>
    <mergeCell ref="AZ316:AZ317"/>
    <mergeCell ref="B319:B328"/>
    <mergeCell ref="C319:K321"/>
    <mergeCell ref="L319:T319"/>
    <mergeCell ref="U319:AC319"/>
    <mergeCell ref="AF319:AN321"/>
    <mergeCell ref="AO319:AW319"/>
    <mergeCell ref="AX319:BF319"/>
    <mergeCell ref="L309:T310"/>
    <mergeCell ref="U309:AC310"/>
    <mergeCell ref="AO309:AW310"/>
    <mergeCell ref="AQ305:AQ306"/>
    <mergeCell ref="V313:W314"/>
    <mergeCell ref="X313:Y314"/>
    <mergeCell ref="Z313:AA314"/>
    <mergeCell ref="AC313:AM314"/>
    <mergeCell ref="AN313:BG314"/>
    <mergeCell ref="AX309:BF310"/>
    <mergeCell ref="AO308:AW308"/>
    <mergeCell ref="AX308:BF308"/>
    <mergeCell ref="AR305:AR306"/>
    <mergeCell ref="AS305:AS306"/>
    <mergeCell ref="AT305:AT306"/>
    <mergeCell ref="AU305:AU306"/>
    <mergeCell ref="AV305:AV306"/>
    <mergeCell ref="AW305:AW306"/>
    <mergeCell ref="AO305:AO306"/>
    <mergeCell ref="AP305:AP306"/>
    <mergeCell ref="AZ305:AZ306"/>
    <mergeCell ref="V305:W306"/>
    <mergeCell ref="X305:Y306"/>
    <mergeCell ref="AF305:AN306"/>
    <mergeCell ref="N302:Q303"/>
    <mergeCell ref="R302:S303"/>
    <mergeCell ref="T302:U303"/>
    <mergeCell ref="T305:U306"/>
    <mergeCell ref="V302:W303"/>
    <mergeCell ref="X302:Y303"/>
    <mergeCell ref="L298:T299"/>
    <mergeCell ref="U298:AC299"/>
    <mergeCell ref="AO298:AW299"/>
    <mergeCell ref="C313:E314"/>
    <mergeCell ref="F313:G314"/>
    <mergeCell ref="J313:M314"/>
    <mergeCell ref="C305:K306"/>
    <mergeCell ref="L305:O306"/>
    <mergeCell ref="P305:Q306"/>
    <mergeCell ref="R305:S306"/>
    <mergeCell ref="Z302:AA303"/>
    <mergeCell ref="AC302:AM303"/>
    <mergeCell ref="AN302:BG303"/>
    <mergeCell ref="AO294:AO295"/>
    <mergeCell ref="AO297:AW297"/>
    <mergeCell ref="AS294:AS295"/>
    <mergeCell ref="C294:K295"/>
    <mergeCell ref="L294:O295"/>
    <mergeCell ref="P294:Q295"/>
    <mergeCell ref="R294:S295"/>
    <mergeCell ref="X294:Y295"/>
    <mergeCell ref="AP294:AP295"/>
    <mergeCell ref="B297:B306"/>
    <mergeCell ref="C297:K299"/>
    <mergeCell ref="L297:T297"/>
    <mergeCell ref="U297:AC297"/>
    <mergeCell ref="AF297:AN299"/>
    <mergeCell ref="B286:B295"/>
    <mergeCell ref="C286:K288"/>
    <mergeCell ref="L286:T286"/>
    <mergeCell ref="U286:AC286"/>
    <mergeCell ref="AF286:AN288"/>
    <mergeCell ref="AX287:BF288"/>
    <mergeCell ref="AX294:AX295"/>
    <mergeCell ref="AY294:AY295"/>
    <mergeCell ref="AZ294:AZ295"/>
    <mergeCell ref="V294:W295"/>
    <mergeCell ref="AT294:AT295"/>
    <mergeCell ref="AU294:AU295"/>
    <mergeCell ref="AV294:AV295"/>
    <mergeCell ref="AW294:AW295"/>
    <mergeCell ref="V291:W292"/>
    <mergeCell ref="X291:Y292"/>
    <mergeCell ref="Z291:AA292"/>
    <mergeCell ref="AC291:AM292"/>
    <mergeCell ref="AN291:BG292"/>
    <mergeCell ref="U287:AC288"/>
    <mergeCell ref="C302:E303"/>
    <mergeCell ref="F302:G303"/>
    <mergeCell ref="J302:M303"/>
    <mergeCell ref="T291:U292"/>
    <mergeCell ref="AO287:AW288"/>
    <mergeCell ref="AV283:AV284"/>
    <mergeCell ref="AF294:AN295"/>
    <mergeCell ref="AR294:AR295"/>
    <mergeCell ref="AW283:AW284"/>
    <mergeCell ref="AO283:AO284"/>
    <mergeCell ref="AP283:AP284"/>
    <mergeCell ref="AQ294:AQ295"/>
    <mergeCell ref="V283:W284"/>
    <mergeCell ref="AF283:AN284"/>
    <mergeCell ref="AQ283:AQ284"/>
    <mergeCell ref="T280:U281"/>
    <mergeCell ref="AO286:AW286"/>
    <mergeCell ref="AX286:BF286"/>
    <mergeCell ref="AR283:AR284"/>
    <mergeCell ref="AS283:AS284"/>
    <mergeCell ref="AT283:AT284"/>
    <mergeCell ref="AU283:AU284"/>
    <mergeCell ref="R291:S292"/>
    <mergeCell ref="AX276:BF277"/>
    <mergeCell ref="AN280:BG281"/>
    <mergeCell ref="C283:K284"/>
    <mergeCell ref="L283:O284"/>
    <mergeCell ref="P283:Q284"/>
    <mergeCell ref="R283:S284"/>
    <mergeCell ref="T283:U284"/>
    <mergeCell ref="AY283:AY284"/>
    <mergeCell ref="AZ283:AZ284"/>
    <mergeCell ref="L272:O273"/>
    <mergeCell ref="T294:U295"/>
    <mergeCell ref="C291:E292"/>
    <mergeCell ref="F291:G292"/>
    <mergeCell ref="J291:M292"/>
    <mergeCell ref="L287:T288"/>
    <mergeCell ref="L276:T277"/>
    <mergeCell ref="U276:AC277"/>
    <mergeCell ref="X283:Y284"/>
    <mergeCell ref="N291:Q292"/>
    <mergeCell ref="C280:E281"/>
    <mergeCell ref="F280:G281"/>
    <mergeCell ref="J280:M281"/>
    <mergeCell ref="N280:Q281"/>
    <mergeCell ref="R280:S281"/>
    <mergeCell ref="AO276:AW277"/>
    <mergeCell ref="B264:B273"/>
    <mergeCell ref="C264:K266"/>
    <mergeCell ref="L264:T264"/>
    <mergeCell ref="U264:AC264"/>
    <mergeCell ref="AF264:AN266"/>
    <mergeCell ref="N269:Q270"/>
    <mergeCell ref="R269:S270"/>
    <mergeCell ref="T269:U270"/>
    <mergeCell ref="L265:T266"/>
    <mergeCell ref="U265:AC266"/>
    <mergeCell ref="AX275:BF275"/>
    <mergeCell ref="AR272:AR273"/>
    <mergeCell ref="AS272:AS273"/>
    <mergeCell ref="AT272:AT273"/>
    <mergeCell ref="AU272:AU273"/>
    <mergeCell ref="AV272:AV273"/>
    <mergeCell ref="AW272:AW273"/>
    <mergeCell ref="BC272:BM273"/>
    <mergeCell ref="AX272:AX273"/>
    <mergeCell ref="AY272:AY273"/>
    <mergeCell ref="B275:B284"/>
    <mergeCell ref="C275:K277"/>
    <mergeCell ref="L275:T275"/>
    <mergeCell ref="U275:AC275"/>
    <mergeCell ref="AF275:AN277"/>
    <mergeCell ref="AO275:AW275"/>
    <mergeCell ref="V280:W281"/>
    <mergeCell ref="X280:Y281"/>
    <mergeCell ref="Z280:AA281"/>
    <mergeCell ref="AC280:AM281"/>
    <mergeCell ref="AZ272:AZ273"/>
    <mergeCell ref="AP272:AP273"/>
    <mergeCell ref="AQ272:AQ273"/>
    <mergeCell ref="X272:Y273"/>
    <mergeCell ref="AF272:AN273"/>
    <mergeCell ref="AO272:AO273"/>
    <mergeCell ref="AO265:AW266"/>
    <mergeCell ref="AF261:AN262"/>
    <mergeCell ref="AO261:AO262"/>
    <mergeCell ref="AP261:AP262"/>
    <mergeCell ref="AQ261:AQ262"/>
    <mergeCell ref="X269:Y270"/>
    <mergeCell ref="Z269:AA270"/>
    <mergeCell ref="AC269:AM270"/>
    <mergeCell ref="AN269:BG270"/>
    <mergeCell ref="AO264:AW264"/>
    <mergeCell ref="AX264:BF264"/>
    <mergeCell ref="AR261:AR262"/>
    <mergeCell ref="AS261:AS262"/>
    <mergeCell ref="AT261:AT262"/>
    <mergeCell ref="AU261:AU262"/>
    <mergeCell ref="AV261:AV262"/>
    <mergeCell ref="AW261:AW262"/>
    <mergeCell ref="AX254:BF255"/>
    <mergeCell ref="AQ250:AQ251"/>
    <mergeCell ref="V258:W259"/>
    <mergeCell ref="X258:Y259"/>
    <mergeCell ref="Z258:AA259"/>
    <mergeCell ref="AY261:AY262"/>
    <mergeCell ref="AZ261:AZ262"/>
    <mergeCell ref="BC261:BM262"/>
    <mergeCell ref="AN258:BG259"/>
    <mergeCell ref="X250:Y251"/>
    <mergeCell ref="X261:Y262"/>
    <mergeCell ref="T258:U259"/>
    <mergeCell ref="L254:T255"/>
    <mergeCell ref="U254:AC255"/>
    <mergeCell ref="L250:O251"/>
    <mergeCell ref="AO254:AW255"/>
    <mergeCell ref="AP250:AP251"/>
    <mergeCell ref="P250:Q251"/>
    <mergeCell ref="AC258:AM259"/>
    <mergeCell ref="V250:W251"/>
    <mergeCell ref="C261:K262"/>
    <mergeCell ref="L261:O262"/>
    <mergeCell ref="P261:Q262"/>
    <mergeCell ref="R261:S262"/>
    <mergeCell ref="N258:Q259"/>
    <mergeCell ref="R258:S259"/>
    <mergeCell ref="R272:S273"/>
    <mergeCell ref="T272:U273"/>
    <mergeCell ref="C269:E270"/>
    <mergeCell ref="F269:G270"/>
    <mergeCell ref="J269:M270"/>
    <mergeCell ref="V261:W262"/>
    <mergeCell ref="V269:W270"/>
    <mergeCell ref="V272:W273"/>
    <mergeCell ref="P272:Q273"/>
    <mergeCell ref="C272:K273"/>
    <mergeCell ref="R250:S251"/>
    <mergeCell ref="T250:U251"/>
    <mergeCell ref="C250:K251"/>
    <mergeCell ref="B242:B251"/>
    <mergeCell ref="C242:K244"/>
    <mergeCell ref="L242:T242"/>
    <mergeCell ref="U242:AC242"/>
    <mergeCell ref="U243:AC244"/>
    <mergeCell ref="F247:G248"/>
    <mergeCell ref="J247:M248"/>
    <mergeCell ref="AF242:AN244"/>
    <mergeCell ref="C247:E248"/>
    <mergeCell ref="N247:Q248"/>
    <mergeCell ref="R247:S248"/>
    <mergeCell ref="T247:U248"/>
    <mergeCell ref="L243:T244"/>
    <mergeCell ref="B253:B262"/>
    <mergeCell ref="C253:K255"/>
    <mergeCell ref="L253:T253"/>
    <mergeCell ref="U253:AC253"/>
    <mergeCell ref="AF253:AN255"/>
    <mergeCell ref="AO253:AW253"/>
    <mergeCell ref="T261:U262"/>
    <mergeCell ref="C258:E259"/>
    <mergeCell ref="F258:G259"/>
    <mergeCell ref="J258:M259"/>
    <mergeCell ref="P239:Q240"/>
    <mergeCell ref="R239:S240"/>
    <mergeCell ref="T239:U240"/>
    <mergeCell ref="AX253:BF253"/>
    <mergeCell ref="AO242:AW242"/>
    <mergeCell ref="AX242:BF242"/>
    <mergeCell ref="AR239:AR240"/>
    <mergeCell ref="AS239:AS240"/>
    <mergeCell ref="AF250:AN251"/>
    <mergeCell ref="AO250:AO251"/>
    <mergeCell ref="Z236:AA237"/>
    <mergeCell ref="V239:W240"/>
    <mergeCell ref="T236:U237"/>
    <mergeCell ref="AT239:AT240"/>
    <mergeCell ref="V236:W237"/>
    <mergeCell ref="X239:Y240"/>
    <mergeCell ref="AP239:AP240"/>
    <mergeCell ref="AC236:AM237"/>
    <mergeCell ref="AN236:BG237"/>
    <mergeCell ref="BC239:BM240"/>
    <mergeCell ref="AY250:AY251"/>
    <mergeCell ref="AZ250:AZ251"/>
    <mergeCell ref="AO243:AW244"/>
    <mergeCell ref="AQ239:AQ240"/>
    <mergeCell ref="V247:W248"/>
    <mergeCell ref="X247:Y248"/>
    <mergeCell ref="AU239:AU240"/>
    <mergeCell ref="AR250:AR251"/>
    <mergeCell ref="AS250:AS251"/>
    <mergeCell ref="AT250:AT251"/>
    <mergeCell ref="AU250:AU251"/>
    <mergeCell ref="AV250:AV251"/>
    <mergeCell ref="AW250:AW251"/>
    <mergeCell ref="AX250:AX251"/>
    <mergeCell ref="AV239:AV240"/>
    <mergeCell ref="AW239:AW240"/>
    <mergeCell ref="AF220:AN222"/>
    <mergeCell ref="AO220:AW220"/>
    <mergeCell ref="AO228:AO229"/>
    <mergeCell ref="Z247:AA248"/>
    <mergeCell ref="AC247:AM248"/>
    <mergeCell ref="AN247:BG248"/>
    <mergeCell ref="AX243:BF244"/>
    <mergeCell ref="AF239:AN240"/>
    <mergeCell ref="AO239:AO240"/>
    <mergeCell ref="AX232:BF233"/>
    <mergeCell ref="L221:T222"/>
    <mergeCell ref="U221:AC222"/>
    <mergeCell ref="AO221:AW222"/>
    <mergeCell ref="V228:W229"/>
    <mergeCell ref="X228:Y229"/>
    <mergeCell ref="AF228:AN229"/>
    <mergeCell ref="AN225:BG226"/>
    <mergeCell ref="AX221:BF222"/>
    <mergeCell ref="AX228:AX229"/>
    <mergeCell ref="AY228:AY229"/>
    <mergeCell ref="Z225:AA226"/>
    <mergeCell ref="AC225:AM226"/>
    <mergeCell ref="AW228:AW229"/>
    <mergeCell ref="P228:Q229"/>
    <mergeCell ref="R228:S229"/>
    <mergeCell ref="T228:U229"/>
    <mergeCell ref="T225:U226"/>
    <mergeCell ref="AU228:AU229"/>
    <mergeCell ref="AV228:AV229"/>
    <mergeCell ref="U232:AC233"/>
    <mergeCell ref="AO232:AW233"/>
    <mergeCell ref="B220:B229"/>
    <mergeCell ref="C220:K222"/>
    <mergeCell ref="L220:T220"/>
    <mergeCell ref="U220:AC220"/>
    <mergeCell ref="C228:K229"/>
    <mergeCell ref="L228:O229"/>
    <mergeCell ref="V225:W226"/>
    <mergeCell ref="X225:Y226"/>
    <mergeCell ref="C225:E226"/>
    <mergeCell ref="F225:G226"/>
    <mergeCell ref="J225:M226"/>
    <mergeCell ref="B231:B240"/>
    <mergeCell ref="C231:K233"/>
    <mergeCell ref="L231:T231"/>
    <mergeCell ref="L232:T233"/>
    <mergeCell ref="R236:S237"/>
    <mergeCell ref="C239:K240"/>
    <mergeCell ref="L239:O240"/>
    <mergeCell ref="U231:AC231"/>
    <mergeCell ref="N225:Q226"/>
    <mergeCell ref="R225:S226"/>
    <mergeCell ref="AF231:AN233"/>
    <mergeCell ref="AO231:AW231"/>
    <mergeCell ref="C236:E237"/>
    <mergeCell ref="F236:G237"/>
    <mergeCell ref="J236:M237"/>
    <mergeCell ref="N236:Q237"/>
    <mergeCell ref="X236:Y237"/>
    <mergeCell ref="AX231:BF231"/>
    <mergeCell ref="V217:W218"/>
    <mergeCell ref="X217:Y218"/>
    <mergeCell ref="AF217:AN218"/>
    <mergeCell ref="AO217:AO218"/>
    <mergeCell ref="AP217:AP218"/>
    <mergeCell ref="AQ217:AQ218"/>
    <mergeCell ref="AR228:AR229"/>
    <mergeCell ref="AS228:AS229"/>
    <mergeCell ref="AT228:AT229"/>
    <mergeCell ref="AZ217:AZ218"/>
    <mergeCell ref="AR217:AR218"/>
    <mergeCell ref="AS217:AS218"/>
    <mergeCell ref="AT217:AT218"/>
    <mergeCell ref="AU217:AU218"/>
    <mergeCell ref="AV217:AV218"/>
    <mergeCell ref="AW217:AW218"/>
    <mergeCell ref="AY217:AY218"/>
    <mergeCell ref="AO210:AW211"/>
    <mergeCell ref="AF209:AN211"/>
    <mergeCell ref="V214:W215"/>
    <mergeCell ref="X214:Y215"/>
    <mergeCell ref="Z214:AA215"/>
    <mergeCell ref="AX210:BF211"/>
    <mergeCell ref="AN214:BG215"/>
    <mergeCell ref="AX209:BF209"/>
    <mergeCell ref="AO209:AW209"/>
    <mergeCell ref="R217:S218"/>
    <mergeCell ref="T217:U218"/>
    <mergeCell ref="C214:E215"/>
    <mergeCell ref="F214:G215"/>
    <mergeCell ref="J214:M215"/>
    <mergeCell ref="N214:Q215"/>
    <mergeCell ref="R214:S215"/>
    <mergeCell ref="T214:U215"/>
    <mergeCell ref="AR206:AR207"/>
    <mergeCell ref="AS206:AS207"/>
    <mergeCell ref="AT206:AT207"/>
    <mergeCell ref="AU206:AU207"/>
    <mergeCell ref="AV206:AV207"/>
    <mergeCell ref="AW206:AW207"/>
    <mergeCell ref="B209:B218"/>
    <mergeCell ref="C209:K211"/>
    <mergeCell ref="L209:T209"/>
    <mergeCell ref="U209:AC209"/>
    <mergeCell ref="B198:B207"/>
    <mergeCell ref="C198:K200"/>
    <mergeCell ref="AC203:AM204"/>
    <mergeCell ref="C217:K218"/>
    <mergeCell ref="L217:O218"/>
    <mergeCell ref="P217:Q218"/>
    <mergeCell ref="R206:S207"/>
    <mergeCell ref="T206:U207"/>
    <mergeCell ref="AC214:AM215"/>
    <mergeCell ref="V203:W204"/>
    <mergeCell ref="X203:Y204"/>
    <mergeCell ref="Z203:AA204"/>
    <mergeCell ref="L210:T211"/>
    <mergeCell ref="U210:AC211"/>
    <mergeCell ref="L199:T200"/>
    <mergeCell ref="U199:AC200"/>
    <mergeCell ref="L198:T198"/>
    <mergeCell ref="AX206:AX207"/>
    <mergeCell ref="AY206:AY207"/>
    <mergeCell ref="AZ206:AZ207"/>
    <mergeCell ref="V206:W207"/>
    <mergeCell ref="X206:Y207"/>
    <mergeCell ref="AF206:AN207"/>
    <mergeCell ref="AO206:AO207"/>
    <mergeCell ref="AO198:AW198"/>
    <mergeCell ref="AX198:BF198"/>
    <mergeCell ref="AR195:AR196"/>
    <mergeCell ref="AS195:AS196"/>
    <mergeCell ref="U198:AC198"/>
    <mergeCell ref="AF198:AN200"/>
    <mergeCell ref="AO199:AW200"/>
    <mergeCell ref="AP195:AP196"/>
    <mergeCell ref="AY195:AY196"/>
    <mergeCell ref="AZ195:AZ196"/>
    <mergeCell ref="T195:U196"/>
    <mergeCell ref="R192:S193"/>
    <mergeCell ref="T192:U193"/>
    <mergeCell ref="C192:E193"/>
    <mergeCell ref="F192:G193"/>
    <mergeCell ref="J192:M193"/>
    <mergeCell ref="N192:Q193"/>
    <mergeCell ref="C195:K196"/>
    <mergeCell ref="C206:K207"/>
    <mergeCell ref="L206:O207"/>
    <mergeCell ref="P206:Q207"/>
    <mergeCell ref="N203:Q204"/>
    <mergeCell ref="C203:E204"/>
    <mergeCell ref="F203:G204"/>
    <mergeCell ref="J203:M204"/>
    <mergeCell ref="AN203:BG204"/>
    <mergeCell ref="R203:S204"/>
    <mergeCell ref="T203:U204"/>
    <mergeCell ref="AX199:BF200"/>
    <mergeCell ref="AT195:AT196"/>
    <mergeCell ref="AU195:AU196"/>
    <mergeCell ref="AV195:AV196"/>
    <mergeCell ref="AW195:AW196"/>
    <mergeCell ref="AQ195:AQ196"/>
    <mergeCell ref="R195:S196"/>
    <mergeCell ref="AX195:AX196"/>
    <mergeCell ref="Z181:AA182"/>
    <mergeCell ref="AC181:AM182"/>
    <mergeCell ref="V192:W193"/>
    <mergeCell ref="X192:Y193"/>
    <mergeCell ref="Z192:AA193"/>
    <mergeCell ref="AC192:AM193"/>
    <mergeCell ref="AX187:BF187"/>
    <mergeCell ref="AT184:AT185"/>
    <mergeCell ref="AU184:AU185"/>
    <mergeCell ref="AX177:BF178"/>
    <mergeCell ref="AX184:AX185"/>
    <mergeCell ref="AY184:AY185"/>
    <mergeCell ref="AZ184:AZ185"/>
    <mergeCell ref="BC184:BM185"/>
    <mergeCell ref="AN181:BG182"/>
    <mergeCell ref="AF184:AN185"/>
    <mergeCell ref="AO184:AO185"/>
    <mergeCell ref="AR184:AR185"/>
    <mergeCell ref="AS184:AS185"/>
    <mergeCell ref="N181:Q182"/>
    <mergeCell ref="R181:S182"/>
    <mergeCell ref="T181:U182"/>
    <mergeCell ref="V195:W196"/>
    <mergeCell ref="X195:Y196"/>
    <mergeCell ref="AF195:AN196"/>
    <mergeCell ref="AN192:BG193"/>
    <mergeCell ref="AX188:BF189"/>
    <mergeCell ref="V181:W182"/>
    <mergeCell ref="X181:Y182"/>
    <mergeCell ref="AX176:BF176"/>
    <mergeCell ref="C184:K185"/>
    <mergeCell ref="L184:O185"/>
    <mergeCell ref="P184:Q185"/>
    <mergeCell ref="R184:S185"/>
    <mergeCell ref="T184:U185"/>
    <mergeCell ref="C181:E182"/>
    <mergeCell ref="F181:G182"/>
    <mergeCell ref="J181:M182"/>
    <mergeCell ref="L177:T178"/>
    <mergeCell ref="B176:B185"/>
    <mergeCell ref="C176:K178"/>
    <mergeCell ref="L176:T176"/>
    <mergeCell ref="U176:AC176"/>
    <mergeCell ref="AF176:AN178"/>
    <mergeCell ref="AO176:AW176"/>
    <mergeCell ref="U177:AC178"/>
    <mergeCell ref="AO177:AW178"/>
    <mergeCell ref="V184:W185"/>
    <mergeCell ref="X184:Y185"/>
    <mergeCell ref="B187:B196"/>
    <mergeCell ref="C187:K189"/>
    <mergeCell ref="L187:T187"/>
    <mergeCell ref="U187:AC187"/>
    <mergeCell ref="AF187:AN189"/>
    <mergeCell ref="AO187:AW187"/>
    <mergeCell ref="L188:T189"/>
    <mergeCell ref="U188:AC189"/>
    <mergeCell ref="L195:O196"/>
    <mergeCell ref="P195:Q196"/>
    <mergeCell ref="AO188:AW189"/>
    <mergeCell ref="AO195:AO196"/>
    <mergeCell ref="V173:W174"/>
    <mergeCell ref="X173:Y174"/>
    <mergeCell ref="AF173:AN174"/>
    <mergeCell ref="AO173:AO174"/>
    <mergeCell ref="AP173:AP174"/>
    <mergeCell ref="AQ173:AQ174"/>
    <mergeCell ref="AV184:AV185"/>
    <mergeCell ref="AW184:AW185"/>
    <mergeCell ref="AX173:AX174"/>
    <mergeCell ref="AY173:AY174"/>
    <mergeCell ref="AZ173:AZ174"/>
    <mergeCell ref="AR173:AR174"/>
    <mergeCell ref="AS173:AS174"/>
    <mergeCell ref="AT173:AT174"/>
    <mergeCell ref="AU173:AU174"/>
    <mergeCell ref="AV173:AV174"/>
    <mergeCell ref="AW173:AW174"/>
    <mergeCell ref="L173:O174"/>
    <mergeCell ref="P173:Q174"/>
    <mergeCell ref="R173:S174"/>
    <mergeCell ref="T173:U174"/>
    <mergeCell ref="C170:E171"/>
    <mergeCell ref="F170:G171"/>
    <mergeCell ref="J170:M171"/>
    <mergeCell ref="N170:Q171"/>
    <mergeCell ref="R170:S171"/>
    <mergeCell ref="C162:K163"/>
    <mergeCell ref="L162:O163"/>
    <mergeCell ref="P162:Q163"/>
    <mergeCell ref="R162:S163"/>
    <mergeCell ref="T162:U163"/>
    <mergeCell ref="AC170:AM171"/>
    <mergeCell ref="T170:U171"/>
    <mergeCell ref="L166:T167"/>
    <mergeCell ref="U166:AC167"/>
    <mergeCell ref="V162:W163"/>
    <mergeCell ref="B154:B163"/>
    <mergeCell ref="C154:K156"/>
    <mergeCell ref="L154:T154"/>
    <mergeCell ref="U154:AC154"/>
    <mergeCell ref="AF154:AN156"/>
    <mergeCell ref="AO154:AW154"/>
    <mergeCell ref="C159:E160"/>
    <mergeCell ref="F159:G160"/>
    <mergeCell ref="J159:M160"/>
    <mergeCell ref="N159:Q160"/>
    <mergeCell ref="Z170:AA171"/>
    <mergeCell ref="AN170:BG171"/>
    <mergeCell ref="AX165:BF165"/>
    <mergeCell ref="AR162:AR163"/>
    <mergeCell ref="AS162:AS163"/>
    <mergeCell ref="AT162:AT163"/>
    <mergeCell ref="AU162:AU163"/>
    <mergeCell ref="AV162:AV163"/>
    <mergeCell ref="AW162:AW163"/>
    <mergeCell ref="AX166:BF167"/>
    <mergeCell ref="B165:B174"/>
    <mergeCell ref="C165:K167"/>
    <mergeCell ref="L165:T165"/>
    <mergeCell ref="U165:AC165"/>
    <mergeCell ref="AF165:AN167"/>
    <mergeCell ref="AO165:AW165"/>
    <mergeCell ref="V170:W171"/>
    <mergeCell ref="X170:Y171"/>
    <mergeCell ref="AO166:AW167"/>
    <mergeCell ref="C173:K174"/>
    <mergeCell ref="R159:S160"/>
    <mergeCell ref="T159:U160"/>
    <mergeCell ref="V159:W160"/>
    <mergeCell ref="AQ151:AQ152"/>
    <mergeCell ref="X159:Y160"/>
    <mergeCell ref="Z159:AA160"/>
    <mergeCell ref="AC159:AM160"/>
    <mergeCell ref="AN159:BG160"/>
    <mergeCell ref="AX151:AX152"/>
    <mergeCell ref="AY151:AY152"/>
    <mergeCell ref="AZ151:AZ152"/>
    <mergeCell ref="AX154:BF154"/>
    <mergeCell ref="AW151:AW152"/>
    <mergeCell ref="T148:U149"/>
    <mergeCell ref="AP151:AP152"/>
    <mergeCell ref="AN148:BG149"/>
    <mergeCell ref="AR151:AR152"/>
    <mergeCell ref="AU151:AU152"/>
    <mergeCell ref="U144:AC145"/>
    <mergeCell ref="AV151:AV152"/>
    <mergeCell ref="AO144:AW145"/>
    <mergeCell ref="X148:Y149"/>
    <mergeCell ref="Z148:AA149"/>
    <mergeCell ref="AC148:AM149"/>
    <mergeCell ref="V151:W152"/>
    <mergeCell ref="X151:Y152"/>
    <mergeCell ref="AF151:AN152"/>
    <mergeCell ref="C151:K152"/>
    <mergeCell ref="L151:O152"/>
    <mergeCell ref="P151:Q152"/>
    <mergeCell ref="R151:S152"/>
    <mergeCell ref="T151:U152"/>
    <mergeCell ref="C148:E149"/>
    <mergeCell ref="F148:G149"/>
    <mergeCell ref="J148:M149"/>
    <mergeCell ref="N148:Q149"/>
    <mergeCell ref="R148:S149"/>
    <mergeCell ref="C140:K141"/>
    <mergeCell ref="AX132:BF132"/>
    <mergeCell ref="AS151:AS152"/>
    <mergeCell ref="AT151:AT152"/>
    <mergeCell ref="L140:O141"/>
    <mergeCell ref="P140:Q141"/>
    <mergeCell ref="R140:S141"/>
    <mergeCell ref="T140:U141"/>
    <mergeCell ref="V140:W141"/>
    <mergeCell ref="V148:W149"/>
    <mergeCell ref="X140:Y141"/>
    <mergeCell ref="AF140:AN141"/>
    <mergeCell ref="AO140:AO141"/>
    <mergeCell ref="AP140:AP141"/>
    <mergeCell ref="AQ140:AQ141"/>
    <mergeCell ref="AR140:AR141"/>
    <mergeCell ref="AS140:AS141"/>
    <mergeCell ref="AT140:AT141"/>
    <mergeCell ref="AU140:AU141"/>
    <mergeCell ref="AV140:AV141"/>
    <mergeCell ref="AW140:AW141"/>
    <mergeCell ref="AX140:AX141"/>
    <mergeCell ref="AZ140:AZ141"/>
    <mergeCell ref="AN137:BG138"/>
    <mergeCell ref="B143:B152"/>
    <mergeCell ref="C143:K145"/>
    <mergeCell ref="L143:T143"/>
    <mergeCell ref="U143:AC143"/>
    <mergeCell ref="AF143:AN145"/>
    <mergeCell ref="AO143:AW143"/>
    <mergeCell ref="AX143:BF143"/>
    <mergeCell ref="L144:T145"/>
    <mergeCell ref="AO132:AW132"/>
    <mergeCell ref="L133:T134"/>
    <mergeCell ref="U133:AC134"/>
    <mergeCell ref="AO133:AW134"/>
    <mergeCell ref="AX133:BF134"/>
    <mergeCell ref="B132:B141"/>
    <mergeCell ref="C132:K134"/>
    <mergeCell ref="L132:T132"/>
    <mergeCell ref="U132:AC132"/>
    <mergeCell ref="AF132:AN134"/>
    <mergeCell ref="T137:U138"/>
    <mergeCell ref="V137:W138"/>
    <mergeCell ref="X137:Y138"/>
    <mergeCell ref="Z137:AA138"/>
    <mergeCell ref="AC137:AM138"/>
    <mergeCell ref="C137:E138"/>
    <mergeCell ref="F137:G138"/>
    <mergeCell ref="J137:M138"/>
    <mergeCell ref="N137:Q138"/>
    <mergeCell ref="R137:S138"/>
    <mergeCell ref="V129:W130"/>
    <mergeCell ref="X129:Y130"/>
    <mergeCell ref="AF129:AN130"/>
    <mergeCell ref="AO129:AO130"/>
    <mergeCell ref="R126:S127"/>
    <mergeCell ref="T126:U127"/>
    <mergeCell ref="V126:W127"/>
    <mergeCell ref="X126:Y127"/>
    <mergeCell ref="Z126:AA127"/>
    <mergeCell ref="AC126:AM127"/>
    <mergeCell ref="AV129:AV130"/>
    <mergeCell ref="AW129:AW130"/>
    <mergeCell ref="AX129:AX130"/>
    <mergeCell ref="AY129:AY130"/>
    <mergeCell ref="AZ129:AZ130"/>
    <mergeCell ref="C129:K130"/>
    <mergeCell ref="L129:O130"/>
    <mergeCell ref="P129:Q130"/>
    <mergeCell ref="R129:S130"/>
    <mergeCell ref="T129:U130"/>
    <mergeCell ref="B121:B130"/>
    <mergeCell ref="C121:K123"/>
    <mergeCell ref="L121:T121"/>
    <mergeCell ref="U121:AC121"/>
    <mergeCell ref="AF121:AN123"/>
    <mergeCell ref="AO121:AW121"/>
    <mergeCell ref="C126:E127"/>
    <mergeCell ref="F126:G127"/>
    <mergeCell ref="J126:M127"/>
    <mergeCell ref="N126:Q127"/>
    <mergeCell ref="L96:O97"/>
    <mergeCell ref="P96:Q97"/>
    <mergeCell ref="R96:S97"/>
    <mergeCell ref="AX121:BF121"/>
    <mergeCell ref="L122:T123"/>
    <mergeCell ref="U122:AC123"/>
    <mergeCell ref="AO122:AW123"/>
    <mergeCell ref="AX122:BF123"/>
    <mergeCell ref="AO111:AW112"/>
    <mergeCell ref="BC96:BM97"/>
    <mergeCell ref="T93:U94"/>
    <mergeCell ref="AO88:AW88"/>
    <mergeCell ref="X93:Y94"/>
    <mergeCell ref="Z93:AA94"/>
    <mergeCell ref="AC93:AM94"/>
    <mergeCell ref="AN93:BG94"/>
    <mergeCell ref="AX88:BF88"/>
    <mergeCell ref="L89:T90"/>
    <mergeCell ref="U89:AC90"/>
    <mergeCell ref="AO89:AW90"/>
    <mergeCell ref="AW107:AW108"/>
    <mergeCell ref="L107:O108"/>
    <mergeCell ref="P107:Q108"/>
    <mergeCell ref="R107:S108"/>
    <mergeCell ref="T107:U108"/>
    <mergeCell ref="V107:W108"/>
    <mergeCell ref="AT107:AT108"/>
    <mergeCell ref="AU107:AU108"/>
    <mergeCell ref="X107:Y108"/>
    <mergeCell ref="AO107:AO108"/>
    <mergeCell ref="Z115:AA116"/>
    <mergeCell ref="AT118:AT119"/>
    <mergeCell ref="AR118:AR119"/>
    <mergeCell ref="AS118:AS119"/>
    <mergeCell ref="AN82:BG83"/>
    <mergeCell ref="AX67:BF68"/>
    <mergeCell ref="AO77:AW77"/>
    <mergeCell ref="U111:AC112"/>
    <mergeCell ref="AX111:BF112"/>
    <mergeCell ref="AT96:AT97"/>
    <mergeCell ref="AX85:AX86"/>
    <mergeCell ref="AY85:AY86"/>
    <mergeCell ref="AZ85:AZ86"/>
    <mergeCell ref="AV107:AV108"/>
    <mergeCell ref="AW85:AW86"/>
    <mergeCell ref="L85:O86"/>
    <mergeCell ref="P85:Q86"/>
    <mergeCell ref="R85:S86"/>
    <mergeCell ref="T85:U86"/>
    <mergeCell ref="V85:W86"/>
    <mergeCell ref="X85:Y86"/>
    <mergeCell ref="AO85:AO86"/>
    <mergeCell ref="AP85:AP86"/>
    <mergeCell ref="AQ85:AQ86"/>
    <mergeCell ref="N60:Q61"/>
    <mergeCell ref="AX45:BF46"/>
    <mergeCell ref="BC63:BM64"/>
    <mergeCell ref="AR85:AR86"/>
    <mergeCell ref="AS85:AS86"/>
    <mergeCell ref="AT85:AT86"/>
    <mergeCell ref="AU85:AU86"/>
    <mergeCell ref="AV85:AV86"/>
    <mergeCell ref="L63:O64"/>
    <mergeCell ref="P63:Q64"/>
    <mergeCell ref="R63:S64"/>
    <mergeCell ref="T63:U64"/>
    <mergeCell ref="V63:W64"/>
    <mergeCell ref="X63:Y64"/>
    <mergeCell ref="X82:Y83"/>
    <mergeCell ref="Z82:AA83"/>
    <mergeCell ref="V27:W28"/>
    <mergeCell ref="X27:Y28"/>
    <mergeCell ref="AN38:BG39"/>
    <mergeCell ref="T52:U53"/>
    <mergeCell ref="V52:W53"/>
    <mergeCell ref="AR41:AR42"/>
    <mergeCell ref="AS41:AS42"/>
    <mergeCell ref="AS52:AS53"/>
    <mergeCell ref="AT52:AT53"/>
    <mergeCell ref="AX41:AX42"/>
    <mergeCell ref="AY41:AY42"/>
    <mergeCell ref="AZ41:AZ42"/>
    <mergeCell ref="V19:W20"/>
    <mergeCell ref="X19:Y20"/>
    <mergeCell ref="AO19:AO20"/>
    <mergeCell ref="AP19:AP20"/>
    <mergeCell ref="AQ19:AQ20"/>
    <mergeCell ref="AX19:AX20"/>
    <mergeCell ref="AY19:AY20"/>
    <mergeCell ref="AZ19:AZ20"/>
    <mergeCell ref="AZ52:AZ53"/>
    <mergeCell ref="AV19:AV20"/>
    <mergeCell ref="AW19:AW20"/>
    <mergeCell ref="AP52:AP53"/>
    <mergeCell ref="L19:O20"/>
    <mergeCell ref="P19:Q20"/>
    <mergeCell ref="R19:S20"/>
    <mergeCell ref="T19:U20"/>
    <mergeCell ref="AQ52:AQ53"/>
    <mergeCell ref="AR52:AR53"/>
    <mergeCell ref="AY118:AY119"/>
    <mergeCell ref="C93:E94"/>
    <mergeCell ref="C96:K97"/>
    <mergeCell ref="L111:T112"/>
    <mergeCell ref="C107:K108"/>
    <mergeCell ref="AF107:AN108"/>
    <mergeCell ref="T118:U119"/>
    <mergeCell ref="V118:W119"/>
    <mergeCell ref="AR107:AR108"/>
    <mergeCell ref="AS107:AS108"/>
    <mergeCell ref="AS19:AS20"/>
    <mergeCell ref="AT19:AT20"/>
    <mergeCell ref="AU19:AU20"/>
    <mergeCell ref="X16:Y17"/>
    <mergeCell ref="Z16:AA17"/>
    <mergeCell ref="AC16:AM17"/>
    <mergeCell ref="AR19:AR20"/>
    <mergeCell ref="AV118:AV119"/>
    <mergeCell ref="AW118:AW119"/>
    <mergeCell ref="AN16:BG17"/>
    <mergeCell ref="AX22:BF22"/>
    <mergeCell ref="L23:T24"/>
    <mergeCell ref="U23:AC24"/>
    <mergeCell ref="AO23:AW24"/>
    <mergeCell ref="AX23:BF24"/>
    <mergeCell ref="BC19:BM20"/>
    <mergeCell ref="R16:S17"/>
    <mergeCell ref="AX118:AX119"/>
    <mergeCell ref="AP118:AP119"/>
    <mergeCell ref="AQ118:AQ119"/>
    <mergeCell ref="C118:K119"/>
    <mergeCell ref="AF118:AN119"/>
    <mergeCell ref="X118:Y119"/>
    <mergeCell ref="L118:O119"/>
    <mergeCell ref="P118:Q119"/>
    <mergeCell ref="R118:S119"/>
    <mergeCell ref="AU118:AU119"/>
    <mergeCell ref="C115:E116"/>
    <mergeCell ref="F115:G116"/>
    <mergeCell ref="J115:M116"/>
    <mergeCell ref="N115:Q116"/>
    <mergeCell ref="R115:S116"/>
    <mergeCell ref="T115:U116"/>
    <mergeCell ref="AC115:AM116"/>
    <mergeCell ref="AP107:AP108"/>
    <mergeCell ref="AQ107:AQ108"/>
    <mergeCell ref="V115:W116"/>
    <mergeCell ref="X115:Y116"/>
    <mergeCell ref="F104:G105"/>
    <mergeCell ref="J104:M105"/>
    <mergeCell ref="N104:Q105"/>
    <mergeCell ref="AO110:AW110"/>
    <mergeCell ref="AN115:BG116"/>
    <mergeCell ref="L99:T99"/>
    <mergeCell ref="U99:AC99"/>
    <mergeCell ref="AF99:AN101"/>
    <mergeCell ref="C104:E105"/>
    <mergeCell ref="AC104:AM105"/>
    <mergeCell ref="AX99:BF99"/>
    <mergeCell ref="L100:T101"/>
    <mergeCell ref="V104:W105"/>
    <mergeCell ref="X104:Y105"/>
    <mergeCell ref="Z104:AA105"/>
    <mergeCell ref="B110:B119"/>
    <mergeCell ref="C110:K112"/>
    <mergeCell ref="L110:T110"/>
    <mergeCell ref="U110:AC110"/>
    <mergeCell ref="AF110:AN112"/>
    <mergeCell ref="R104:S105"/>
    <mergeCell ref="T104:U105"/>
    <mergeCell ref="AN104:BG105"/>
    <mergeCell ref="B99:B108"/>
    <mergeCell ref="C99:K101"/>
    <mergeCell ref="AW96:AW97"/>
    <mergeCell ref="AX96:AX97"/>
    <mergeCell ref="AY96:AY97"/>
    <mergeCell ref="U100:AC101"/>
    <mergeCell ref="AO100:AW101"/>
    <mergeCell ref="AX100:BF101"/>
    <mergeCell ref="AZ96:AZ97"/>
    <mergeCell ref="AO96:AO97"/>
    <mergeCell ref="AP96:AP97"/>
    <mergeCell ref="AQ96:AQ97"/>
    <mergeCell ref="AU96:AU97"/>
    <mergeCell ref="AV96:AV97"/>
    <mergeCell ref="C82:E83"/>
    <mergeCell ref="F82:G83"/>
    <mergeCell ref="T96:U97"/>
    <mergeCell ref="V96:W97"/>
    <mergeCell ref="AR96:AR97"/>
    <mergeCell ref="AS96:AS97"/>
    <mergeCell ref="AF96:AN97"/>
    <mergeCell ref="X96:Y97"/>
    <mergeCell ref="V93:W94"/>
    <mergeCell ref="R93:S94"/>
    <mergeCell ref="AX77:BF77"/>
    <mergeCell ref="L78:T79"/>
    <mergeCell ref="U78:AC79"/>
    <mergeCell ref="AO78:AW79"/>
    <mergeCell ref="AX78:BF79"/>
    <mergeCell ref="R82:S83"/>
    <mergeCell ref="T82:U83"/>
    <mergeCell ref="V82:W83"/>
    <mergeCell ref="B77:B86"/>
    <mergeCell ref="C77:K79"/>
    <mergeCell ref="L77:T77"/>
    <mergeCell ref="U77:AC77"/>
    <mergeCell ref="AF77:AN79"/>
    <mergeCell ref="B88:B97"/>
    <mergeCell ref="C88:K90"/>
    <mergeCell ref="L88:T88"/>
    <mergeCell ref="U88:AC88"/>
    <mergeCell ref="AF88:AN90"/>
    <mergeCell ref="AX89:BF90"/>
    <mergeCell ref="C63:K64"/>
    <mergeCell ref="AF63:AN64"/>
    <mergeCell ref="C85:K86"/>
    <mergeCell ref="AF85:AN86"/>
    <mergeCell ref="AC82:AM83"/>
    <mergeCell ref="L67:T68"/>
    <mergeCell ref="U67:AC68"/>
    <mergeCell ref="AO67:AW68"/>
    <mergeCell ref="L74:O75"/>
    <mergeCell ref="P74:Q75"/>
    <mergeCell ref="R74:S75"/>
    <mergeCell ref="T74:U75"/>
    <mergeCell ref="V74:W75"/>
    <mergeCell ref="AP74:AP75"/>
    <mergeCell ref="AQ74:AQ75"/>
    <mergeCell ref="X74:Y75"/>
    <mergeCell ref="X71:Y72"/>
    <mergeCell ref="Z71:AA72"/>
    <mergeCell ref="AC71:AM72"/>
    <mergeCell ref="AN71:BG72"/>
    <mergeCell ref="AX66:BF66"/>
    <mergeCell ref="AR63:AR64"/>
    <mergeCell ref="AO63:AO64"/>
    <mergeCell ref="AP63:AP64"/>
    <mergeCell ref="AW63:AW64"/>
    <mergeCell ref="F93:G94"/>
    <mergeCell ref="J93:M94"/>
    <mergeCell ref="N93:Q94"/>
    <mergeCell ref="R71:S72"/>
    <mergeCell ref="T71:U72"/>
    <mergeCell ref="AO66:AW66"/>
    <mergeCell ref="AU74:AU75"/>
    <mergeCell ref="AV74:AV75"/>
    <mergeCell ref="AW74:AW75"/>
    <mergeCell ref="AO74:AO75"/>
    <mergeCell ref="C74:K75"/>
    <mergeCell ref="AF74:AN75"/>
    <mergeCell ref="J82:M83"/>
    <mergeCell ref="N82:Q83"/>
    <mergeCell ref="AN60:BG61"/>
    <mergeCell ref="AX74:AX75"/>
    <mergeCell ref="AY74:AY75"/>
    <mergeCell ref="AZ74:AZ75"/>
    <mergeCell ref="AQ63:AQ64"/>
    <mergeCell ref="V71:W72"/>
    <mergeCell ref="AC60:AM61"/>
    <mergeCell ref="AX55:BF55"/>
    <mergeCell ref="L56:T57"/>
    <mergeCell ref="U56:AC57"/>
    <mergeCell ref="AO56:AW57"/>
    <mergeCell ref="AX56:BF57"/>
    <mergeCell ref="L55:T55"/>
    <mergeCell ref="U55:AC55"/>
    <mergeCell ref="AF55:AN57"/>
    <mergeCell ref="J60:M61"/>
    <mergeCell ref="B66:B75"/>
    <mergeCell ref="C66:K68"/>
    <mergeCell ref="L66:T66"/>
    <mergeCell ref="U66:AC66"/>
    <mergeCell ref="AF66:AN68"/>
    <mergeCell ref="B55:B64"/>
    <mergeCell ref="C55:K57"/>
    <mergeCell ref="X60:Y61"/>
    <mergeCell ref="Z60:AA61"/>
    <mergeCell ref="C71:E72"/>
    <mergeCell ref="AO55:AW55"/>
    <mergeCell ref="C60:E61"/>
    <mergeCell ref="R52:S53"/>
    <mergeCell ref="AS63:AS64"/>
    <mergeCell ref="AT63:AT64"/>
    <mergeCell ref="AU63:AU64"/>
    <mergeCell ref="AV63:AV64"/>
    <mergeCell ref="R60:S61"/>
    <mergeCell ref="T60:U61"/>
    <mergeCell ref="V60:W61"/>
    <mergeCell ref="AU52:AU53"/>
    <mergeCell ref="AV52:AV53"/>
    <mergeCell ref="AW52:AW53"/>
    <mergeCell ref="C41:K42"/>
    <mergeCell ref="AF41:AN42"/>
    <mergeCell ref="AX44:BF44"/>
    <mergeCell ref="L45:T46"/>
    <mergeCell ref="U45:AC46"/>
    <mergeCell ref="AO45:AW46"/>
    <mergeCell ref="L52:O53"/>
    <mergeCell ref="V49:W50"/>
    <mergeCell ref="X49:Y50"/>
    <mergeCell ref="Z49:AA50"/>
    <mergeCell ref="AC49:AM50"/>
    <mergeCell ref="AN49:BG50"/>
    <mergeCell ref="AT41:AT42"/>
    <mergeCell ref="AU41:AU42"/>
    <mergeCell ref="AV41:AV42"/>
    <mergeCell ref="AW41:AW42"/>
    <mergeCell ref="V41:W42"/>
    <mergeCell ref="F71:G72"/>
    <mergeCell ref="J71:M72"/>
    <mergeCell ref="N71:Q72"/>
    <mergeCell ref="C49:E50"/>
    <mergeCell ref="F49:G50"/>
    <mergeCell ref="J49:M50"/>
    <mergeCell ref="N49:Q50"/>
    <mergeCell ref="P52:Q53"/>
    <mergeCell ref="F60:G61"/>
    <mergeCell ref="AX52:AX53"/>
    <mergeCell ref="AY52:AY53"/>
    <mergeCell ref="AO33:AW33"/>
    <mergeCell ref="C38:E39"/>
    <mergeCell ref="F38:G39"/>
    <mergeCell ref="J38:M39"/>
    <mergeCell ref="N38:Q39"/>
    <mergeCell ref="C52:K53"/>
    <mergeCell ref="AF52:AN53"/>
    <mergeCell ref="AQ41:AQ42"/>
    <mergeCell ref="B33:B42"/>
    <mergeCell ref="C33:K35"/>
    <mergeCell ref="L33:T33"/>
    <mergeCell ref="U33:AC33"/>
    <mergeCell ref="AF33:AN35"/>
    <mergeCell ref="R38:S39"/>
    <mergeCell ref="L41:O42"/>
    <mergeCell ref="P41:Q42"/>
    <mergeCell ref="R41:S42"/>
    <mergeCell ref="T41:U42"/>
    <mergeCell ref="AO41:AO42"/>
    <mergeCell ref="AP41:AP42"/>
    <mergeCell ref="AC38:AM39"/>
    <mergeCell ref="T38:U39"/>
    <mergeCell ref="V38:W39"/>
    <mergeCell ref="X38:Y39"/>
    <mergeCell ref="Z38:AA39"/>
    <mergeCell ref="X41:Y42"/>
    <mergeCell ref="B44:B53"/>
    <mergeCell ref="C44:K46"/>
    <mergeCell ref="L44:T44"/>
    <mergeCell ref="U44:AC44"/>
    <mergeCell ref="AF44:AN46"/>
    <mergeCell ref="AO52:AO53"/>
    <mergeCell ref="T49:U50"/>
    <mergeCell ref="AO44:AW44"/>
    <mergeCell ref="X52:Y53"/>
    <mergeCell ref="R49:S50"/>
    <mergeCell ref="AX30:AX31"/>
    <mergeCell ref="AF30:AN31"/>
    <mergeCell ref="AX33:BF33"/>
    <mergeCell ref="L34:T35"/>
    <mergeCell ref="U34:AC35"/>
    <mergeCell ref="AO34:AW35"/>
    <mergeCell ref="AX34:BF35"/>
    <mergeCell ref="R30:S31"/>
    <mergeCell ref="T30:U31"/>
    <mergeCell ref="V30:W31"/>
    <mergeCell ref="AS30:AS31"/>
    <mergeCell ref="AT30:AT31"/>
    <mergeCell ref="AP30:AP31"/>
    <mergeCell ref="AQ30:AQ31"/>
    <mergeCell ref="X30:Y31"/>
    <mergeCell ref="AC27:AM28"/>
    <mergeCell ref="AN27:BG28"/>
    <mergeCell ref="AY30:AY31"/>
    <mergeCell ref="AZ30:AZ31"/>
    <mergeCell ref="AO30:AO31"/>
    <mergeCell ref="F27:G28"/>
    <mergeCell ref="J27:M28"/>
    <mergeCell ref="N27:Q28"/>
    <mergeCell ref="L30:O31"/>
    <mergeCell ref="P30:Q31"/>
    <mergeCell ref="AO22:AW22"/>
    <mergeCell ref="AU30:AU31"/>
    <mergeCell ref="AV30:AV31"/>
    <mergeCell ref="AW30:AW31"/>
    <mergeCell ref="AR30:AR31"/>
    <mergeCell ref="AO12:AW13"/>
    <mergeCell ref="AX12:BF13"/>
    <mergeCell ref="B11:B20"/>
    <mergeCell ref="C11:K13"/>
    <mergeCell ref="L11:T11"/>
    <mergeCell ref="U11:AC11"/>
    <mergeCell ref="AF11:AN13"/>
    <mergeCell ref="AO11:AW11"/>
    <mergeCell ref="C16:E17"/>
    <mergeCell ref="F16:G17"/>
    <mergeCell ref="J16:M17"/>
    <mergeCell ref="C19:K20"/>
    <mergeCell ref="AF19:AN20"/>
    <mergeCell ref="N16:Q17"/>
    <mergeCell ref="T16:U17"/>
    <mergeCell ref="V16:W17"/>
    <mergeCell ref="B22:B31"/>
    <mergeCell ref="C22:K24"/>
    <mergeCell ref="L22:T22"/>
    <mergeCell ref="U22:AC22"/>
    <mergeCell ref="AF22:AN24"/>
    <mergeCell ref="R27:S28"/>
    <mergeCell ref="T27:U28"/>
    <mergeCell ref="Z27:AA28"/>
    <mergeCell ref="C30:K31"/>
    <mergeCell ref="C27:E28"/>
  </mergeCells>
  <dataValidations count="15">
    <dataValidation type="list" allowBlank="1" showInputMessage="1" showErrorMessage="1" sqref="F533:G534 F511:G512 F489:G490 F467:G468 F445:G446 F423:G424 F401:G402 F379:G380 F357:G358 F335:G336 F313:G314 F291:G292 F269:G270 F247:G248 F225:G226 F203:G204 F181:G182 F159:G160 F137:G138 F115:G116 F93:G94 F71:G72 F49:G50 F27:G28 F522:G523 F16:G17 F544:G545 F38:G39 F60:G61 F82:G83 F104:G105 F126:G127 F148:G149 F170:G171 F192:G193 F214:G215 F236:G237 F258:G259 F280:G281 F302:G303 F324:G325 F346:G347 F368:G369 F390:G391 F412:G413 F434:G435 F456:G457 F478:G479 F500:G501 F555:G556">
      <formula1>$CH$3:$CH$4</formula1>
    </dataValidation>
    <dataValidation allowBlank="1" showInputMessage="1" showErrorMessage="1" imeMode="halfAlpha" sqref="Z533 Z511 Z489 Z467 Z445 Z423 Z401 Z379 Z357 Z335 Z313 Z291 Z269 Z247 Z225 Z203 Z181 Z159 Z137 Z115 Z93 Z71 Z49 Z27 Z522 Z16 Z544 Z38 Z60 Z82 Z104 Z126 Z148 Z170 Z192 Z214 Z236 Z258 Z280 Z302 Z324 Z346 Z368 Z390 Z412 Z434 Z456 Z478 Z500 Z555"/>
    <dataValidation type="list" allowBlank="1" showInputMessage="1" showErrorMessage="1" sqref="T522:U523 T16:U17 T511:U512 T500:U501 T489:U490 T478:U479 T467:U468 T456:U457 T445:U446 T82:U83 T104:U105 T423:U424 T401:U402 T390:U391 T379:U380 T368:U369 T357:U358 T346:U347 T335:U336 T192:U193 T214:U215 T313:U314 T291:U292 T280:U281 T269:U270 T258:U259 T247:U248 T236:U237 T225:U226 T302:U303 T324:U325 T203:U204 T181:U182 T170:U171 T159:U160 T148:U149 T137:U138 T126:U127 T115:U116 T412:U413 T434:U435 T93:U94 T71:U72 T60:U61 T49:U50 T38:U39 T27:U28 T544:U545 T533:U534 T555:U556">
      <formula1>$CR$2:$CR$14</formula1>
    </dataValidation>
    <dataValidation type="list" allowBlank="1" showInputMessage="1" showErrorMessage="1" imeMode="halfAlpha" sqref="AN533:BG534 AN511:BG512 AN489:BG490 AN467:BG468 AN445:BG446 AN423:BG424 AN401:BG402 AN379:BG380 AN357:BG358 AN335:BG336 AN313:BG314 AN291:BG292 AN269:BG270 AN247:BG248 AN225:BG226 AN203:BG204 AN181:BG182 AN159:BG160 AN137:BG138 AN115:BG116 AN93:BG94 AN71:BG72 AN49:BG50 AN27:BG28 AN522:BG523 AN16:BG17 AN544:BG545 AN38:BG39 AN60:BG61 AN82:BG83 AN104:BG105 AN126:BG127 AN148:BG149 AN170:BG171 AN192:BG193 AN214:BG215 AN236:BG237 AN258:BG259 AN280:BG281 AN302:BG303 AN324:BG325 AN346:BG347 AN368:BG369 AN390:BG391 AN412:BG413 AN434:BG435 AN456:BG457 AN478:BG479 AN500:BG501 AN555:BG556">
      <formula1>$CH$24:$CH$25</formula1>
    </dataValidation>
    <dataValidation type="list" allowBlank="1" showInputMessage="1" showErrorMessage="1" sqref="L525:O526 L503:O504 L481:O482 L459:O460 L437:O438 L415:O416 L393:O394 L371:O372 L349:O350 L327:O328 L305:O306 L283:O284 L261:O262 L239:O240 L217:O218 L195:O196 L173:O174 L151:O152 L129:O130 L107:O108 L85:O86 L514:O515 L536:O537 L547:O548 L30:O31 L41:O42 L52:O53 L63:O64 L19:O20 L74:O75 L96:O97 L118:O119 L140:O141 L162:O163 L184:O185 L206:O207 L228:O229 L250:O251 L272:O273 L294:O295 L316:O317 L338:O339 L360:O361 L382:O383 L404:O405 L426:O427 L448:O449 L470:O471 L492:O493 L558:O559">
      <formula1>$CP$79:$CP$99</formula1>
    </dataValidation>
    <dataValidation type="custom" allowBlank="1" showInputMessage="1" showErrorMessage="1" imeMode="halfAlpha" sqref="BN514:BU515 AX536:AZ537 AS536:AV537 AO536:AQ537 BN492:BU493 AX514:AZ515 AS514:AV515 AO514:AQ515 BN470:BU471 AX492:AZ493 AS492:AV493 AO492:AQ493 BN448:BU449 AX470:AZ471 AS470:AV471 AO470:AQ471 BN426:BU427 AX448:AZ449 AS448:AV449 AO448:AQ449 BN404:BU405 AX426:AZ427 AS426:AV427 AO426:AQ427 BN382:BU383 AX404:AZ405 AS404:AV405 AO404:AQ405 BN360:BU361 AX382:AZ383 AS382:AV383 AO382:AQ383 BN338:BU339 AX360:AZ361 AS360:AV361 AO360:AQ361 BN316:BU317 AX338:AZ339 AS338:AV339 AO338:AQ339 BN294:BU295 AX316:AZ317 AS316:AV317 AO316:AQ317 BN272:BU273 AX294:AZ295 AS294:AV295 AO294:AQ295 BN129:BU130 AX272:AZ273 AS272:AV273 AO272:AQ273 BN228:BU229 AX250:AZ251 AS250:AV251 AO250:AQ251 BN206:BU207 AX228:AZ229 AS228:AV229 AO228:AQ229 BN184:BU185 AX206:AZ207 AS206:AV207 AO206:AQ207 BN162:BU163 AX184:AZ185 AS184:AV185 AO184:AQ185 AO558:AQ559 AX162:AZ163 AS162:AV163 AO162:AQ163 BN118:BU119 AX140:AZ141 AS140:AV141 AO140:AQ141 BN96:BU97 AX118:AZ119 AS118:AV119 AO118:AQ119 BN74:BU75 AX96:AZ97 AS96:AV97 AO96:AQ97 BN52:BU53 AX74:AZ75 AS74:AV75 AO74:AQ75 BN30:BU31 AX52:AZ53 AS52:AV53 AO52:AQ53 BN19:BU20 AX30:AZ31 AS30:AV31 AO30:AQ31 BN503:BU504 AX525:AZ526 AS525:AV526 AO525:AQ526">
      <formula1>LEN(BN514)=LENB(BN514)</formula1>
    </dataValidation>
    <dataValidation type="custom" allowBlank="1" showInputMessage="1" showErrorMessage="1" imeMode="halfAlpha" sqref="BN250:BU251 AX19:AZ20 AS19:AV20 AO19:AQ20 BN525:BU526 AX547:AZ548 AS547:AV548 AO547:AQ548 BN547:BU548 AX41:AZ42 AS41:AV42 AO41:AQ42 BN41:BU42 AX63:AZ64 AS63:AV64 AO63:AQ64 BN63:BU64 AX85:AZ86 AS85:AV86 AO85:AQ86 BN85:BU86 AX107:AZ108 AS107:AV108 AO107:AQ108 BN107:BU108 AX129:AZ130 AS129:AV130 AO129:AQ130 BN140:BU141 AX151:AZ152 AS151:AV152 AO151:AQ152 BN151:BU152 AX173:AZ174 AS173:AV174 AO173:AQ174 BN173:BU174 AX195:AZ196 AS195:AV196 AO195:AQ196 BN195:BU196 AX217:AZ218 AS217:AV218 AO217:AQ218 BN217:BU218 AX239:AZ240 AS239:AV240 AO239:AQ240 BN239:BU240 AX261:AZ262 AS261:AV262 AO261:AQ262 BN261:BU262 AX283:AZ284 AS283:AV284 AO283:AQ284 BN283:BU284 AX305:AZ306 AS305:AV306 AO305:AQ306 BN305:BU306 AX327:AZ328 AS327:AV328 AO327:AQ328 BN327:BU328 AX349:AZ350 AS349:AV350 AO349:AQ350 BN349:BU350 AX371:AZ372 AS371:AV372 AO371:AQ372 BN371:BU372 AX393:AZ394 AS393:AV394 AO393:AQ394 BN393:BU394 AX415:AZ416 AS415:AV416 AO415:AQ416 BN415:BU416 AX437:AZ438 AS437:AV438 AO437:AQ438 BN437:BU438 AX459:AZ460 AS459:AV460 AO459:AQ460 BN459:BU460 AX481:AZ482 AS481:AV482 AO481:AQ482 BN481:BU482 AX503:AZ504 AS503:AV504 AO503:AQ504 BN536:BU537 AX558:AZ559 AS558:AV559 BN558:BU559">
      <formula1>LEN(BN514)=LENB(BN514)</formula1>
    </dataValidation>
    <dataValidation type="custom" allowBlank="1" showInputMessage="1" showErrorMessage="1" imeMode="fullKatakana" sqref="AO529:BF530 AO518:BF519 AO496:BF497 AO474:BF475 AO452:BF453 AO430:BF431 AO408:BF409 AO386:BF387 AO364:BF365 AO342:BF343 AO320:BF321 AO298:BF299 AO276:BF277 AO254:BF255 AO232:BF233 AO210:BF211 AO188:BF189 AO166:BF167 AO144:BF145 AO122:BF123 AO100:BF101 AO78:BF79 AO56:BF57 AO34:BF35 AO540:BF541 AO12:BF13 AO507:BF508 AO23:BF24 AO45:BF46 AO67:BF68 AO89:BF90 AO111:BF112 AO133:BF134 AO155:BF156 AO177:BF178 AO199:BF200 AO221:BF222 AO243:BF244 AO265:BF266 AO287:BF288 AO309:BF310 AO331:BF332 AO353:BF354 AO375:BF376 AO397:BF398 AO419:BF420 AO441:BF442 AO463:BF464 AO485:BF486 AO551:BF552">
      <formula1>LEN(AO529)*2=LENB(AO529)</formula1>
    </dataValidation>
    <dataValidation type="list" allowBlank="1" showInputMessage="1" showErrorMessage="1" sqref="BA2:BF3">
      <formula1>$CC$3:$CC$4</formula1>
    </dataValidation>
    <dataValidation type="list" allowBlank="1" showInputMessage="1" showErrorMessage="1" sqref="X16:Y17 V19:W20 X544:Y545 X27:Y28 X38:Y39 X49:Y50 X60:Y61 X71:Y72 X82:Y83 X93:Y94 X104:Y105 X115:Y116 X126:Y127 X137:Y138 X148:Y149 X159:Y160 X170:Y171 X181:Y182 X192:Y193 X203:Y204 X214:Y215 X225:Y226 X236:Y237 X247:Y248 X258:Y259 X269:Y270 X280:Y281 X291:Y292 X302:Y303 X313:Y314 X324:Y325 X335:Y336 X346:Y347 X357:Y358 X368:Y369 X379:Y380 X390:Y391 X401:Y402 X412:Y413 X423:Y424 X434:Y435 X445:Y446 X456:Y457 X467:Y468 X478:Y479 X489:Y490 X500:Y501 X511:Y512 X522:Y523 X533:Y534 V525:W526 V536:W537 V547:W548 V30:W31 V41:W42 V52:W53 V63:W64 V74:W75 V85:W86 V96:W97 V107:W108 V118:W119 V129:W130 V140:W141 V151:W152 V162:W163 V173:W174 V184:W185 V195:W196 V206:W207 V217:W218 V228:W229 V239:W240 V250:W251 V261:W262 V272:W273 V283:W284 V294:W295 V305:W306 V316:W317 V327:W328 V338:W339 V349:W350 V360:W361 V371:W372 V382:W383 V393:W394 V404:W405 V415:W416 V426:W427 V437:W438 V448:W449 V459:W460 V470:W471 V481:W482 V492:W493 V503:W504 V514:W515 X555:Y556 V558:W559">
      <formula1>$CT$2:$CT$32</formula1>
    </dataValidation>
    <dataValidation type="list" allowBlank="1" showInputMessage="1" showErrorMessage="1" sqref="R19:S20 R536:S537 R547:S548 R30:S31 R41:S42 R52:S53 R63:S64 R74:S75 R85:S86 R96:S97 R107:S108 R118:S119 R129:S130 R140:S141 R151:S152 R162:S163 R173:S174 R184:S185 R195:S196 R206:S207 R217:S218 R228:S229 R239:S240 R250:S251 R261:S262 R272:S273 R283:S284 R294:S295 R305:S306 R316:S317 R327:S328 R338:S339 R349:S350 R360:S361 R371:S372 R382:S383 R393:S394 R404:S405 R415:S416 R426:S427 R437:S438 R448:S449 R459:S460 R470:S471 R481:S482 R492:S493 R503:S504 R514:S515 R525:S526 R558:S559">
      <formula1>$CR$3:$CR$14</formula1>
    </dataValidation>
    <dataValidation type="list" allowBlank="1" showInputMessage="1" showErrorMessage="1" sqref="N16:Q17 N544:Q545 N27:Q28 N38:Q39 N49:Q50 N60:Q61 N71:Q72 N82:Q83 N93:Q94 N104:Q105 N115:Q116 N126:Q127 N137:Q138 N148:Q149 N159:Q160 N170:Q171 N181:Q182 N192:Q193 N203:Q204 N214:Q215 N225:Q226 N236:Q237 N247:Q248 N258:Q259 N269:Q270 N280:Q281 N291:Q292 N302:Q303 N313:Q314 N324:Q325 N335:Q336 N346:Q347 N357:Q358 N368:Q369 N379:Q380 N390:Q391 N401:Q402 N412:Q413 N423:Q424 N434:Q435 N445:Q446 N456:Q457 N467:Q468 N478:Q479 N489:Q490 N500:Q501 N511:Q512 N522:Q523 N533:Q534 N555:Q556">
      <formula1>$CP$2:$CP$18</formula1>
    </dataValidation>
    <dataValidation type="list" allowBlank="1" showInputMessage="1" showErrorMessage="1" sqref="CD1:CG1 BZ1:CB1">
      <formula1>$CH$6:$CH$16</formula1>
    </dataValidation>
    <dataValidation type="list" allowBlank="1" showInputMessage="1" showErrorMessage="1" sqref="BI12:BU13 BI518:BU519 BI23:BU24 BI34:BU35 BI45:BU46 BI56:BU57 BI67:BU68 BI78:BU79 BI89:BU90 BI100:BU101 BI111:BU112 BI122:BU123 BI133:BU134 BI144:BU145 BI155:BU156 BI166:BU167 BI177:BU178 BI188:BU189 BI199:BU200 BI210:BU211 BI221:BU222 BI232:BU233 BI243:BU244 BI254:BU255 BI265:BU266 BI276:BU277 BI287:BU288 BI298:BU299 BI309:BU310 BI320:BU321 BI331:BU332 BI342:BU343 BI353:BU354 BI364:BU365 BI375:BU376 BI386:BU387 BI397:BU398 BI408:BU409 BI419:BU420 BI430:BU431 BI441:BU442 BI452:BU453 BI463:BU464 BI474:BU475 BI485:BU486 BI496:BU497 BI529:BU530 BI540:BU541 BI507:BU508 BI551:BU552">
      <formula1>$CX$3:$CX$6</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1"/>
    <pageSetUpPr fitToPage="1"/>
  </sheetPr>
  <dimension ref="A1:K53"/>
  <sheetViews>
    <sheetView view="pageLayout" zoomScale="74" zoomScaleNormal="96" zoomScalePageLayoutView="74" workbookViewId="0" topLeftCell="A1">
      <selection activeCell="L2" sqref="L2"/>
    </sheetView>
  </sheetViews>
  <sheetFormatPr defaultColWidth="9.140625" defaultRowHeight="15"/>
  <cols>
    <col min="1" max="1" width="2.8515625" style="54" customWidth="1"/>
    <col min="2" max="2" width="17.421875" style="54" customWidth="1"/>
    <col min="3" max="3" width="19.8515625" style="53" customWidth="1"/>
    <col min="4" max="5" width="11.57421875" style="53" customWidth="1"/>
    <col min="6" max="7" width="16.57421875" style="53" customWidth="1"/>
    <col min="8" max="8" width="6.28125" style="53" customWidth="1"/>
    <col min="9" max="9" width="16.57421875" style="55" customWidth="1"/>
    <col min="10" max="10" width="38.421875" style="53" customWidth="1"/>
    <col min="11" max="11" width="15.421875" style="53" bestFit="1" customWidth="1"/>
    <col min="12" max="16384" width="9.00390625" style="53" customWidth="1"/>
  </cols>
  <sheetData>
    <row r="1" spans="1:11" s="51" customFormat="1" ht="11.25">
      <c r="A1" s="37"/>
      <c r="B1" s="58"/>
      <c r="C1" s="38" t="s">
        <v>1388</v>
      </c>
      <c r="D1" s="39" t="s">
        <v>1389</v>
      </c>
      <c r="E1" s="39" t="s">
        <v>1389</v>
      </c>
      <c r="F1" s="39" t="s">
        <v>1389</v>
      </c>
      <c r="G1" s="39" t="s">
        <v>1389</v>
      </c>
      <c r="H1" s="39" t="s">
        <v>1389</v>
      </c>
      <c r="I1" s="40" t="s">
        <v>1389</v>
      </c>
      <c r="J1" s="41" t="s">
        <v>1389</v>
      </c>
      <c r="K1" s="39"/>
    </row>
    <row r="2" spans="1:11" s="52" customFormat="1" ht="11.25">
      <c r="A2" s="42"/>
      <c r="B2" s="48" t="s">
        <v>2595</v>
      </c>
      <c r="C2" s="43" t="s">
        <v>1390</v>
      </c>
      <c r="D2" s="42" t="s">
        <v>1391</v>
      </c>
      <c r="E2" s="42" t="s">
        <v>1392</v>
      </c>
      <c r="F2" s="42" t="s">
        <v>1393</v>
      </c>
      <c r="G2" s="42" t="s">
        <v>1394</v>
      </c>
      <c r="H2" s="42" t="s">
        <v>11</v>
      </c>
      <c r="I2" s="44" t="s">
        <v>12</v>
      </c>
      <c r="J2" s="45" t="s">
        <v>1395</v>
      </c>
      <c r="K2" s="42"/>
    </row>
    <row r="3" spans="1:11" ht="22.5">
      <c r="A3" s="46"/>
      <c r="B3" s="59"/>
      <c r="C3" s="43"/>
      <c r="D3" s="42" t="s">
        <v>1396</v>
      </c>
      <c r="E3" s="42" t="s">
        <v>1396</v>
      </c>
      <c r="F3" s="42" t="s">
        <v>1397</v>
      </c>
      <c r="G3" s="42" t="s">
        <v>1397</v>
      </c>
      <c r="H3" s="47" t="s">
        <v>1398</v>
      </c>
      <c r="I3" s="66" t="s">
        <v>1399</v>
      </c>
      <c r="J3" s="45" t="s">
        <v>1400</v>
      </c>
      <c r="K3" s="42"/>
    </row>
    <row r="4" spans="1:11" ht="11.25">
      <c r="A4" s="46">
        <v>1</v>
      </c>
      <c r="B4" s="59">
        <f>IF('入力'!$L$12&lt;&gt;"",'入力'!$BI$12,"")</f>
      </c>
      <c r="C4" s="43">
        <f>IF('入力'!$BN$19="","",'入力'!$BN$19)</f>
      </c>
      <c r="D4" s="42">
        <f>IF('入力'!$L$12&lt;&gt;"",'入力'!$L$12,"")</f>
      </c>
      <c r="E4" s="42">
        <f>IF('入力'!$U$12&lt;&gt;"",'入力'!$U$12,"")</f>
      </c>
      <c r="F4" s="42">
        <f>IF('入力'!$AO$12&lt;&gt;"",'入力'!$AO$12,"")</f>
      </c>
      <c r="G4" s="42">
        <f>IF('入力'!$AX$12&lt;&gt;"",'入力'!$AX$12,"")</f>
      </c>
      <c r="H4" s="42">
        <f>IF('入力'!$L$12&lt;&gt;"",'入力'!$F$16,"")</f>
      </c>
      <c r="I4" s="44">
        <f>IF('入力'!$L$12&lt;&gt;"",'入力'!$N$16&amp;"/"&amp;'入力'!$T$16&amp;"/"&amp;'入力'!$X$16,"")</f>
      </c>
      <c r="J4" s="42" t="str">
        <f>'説明'!$L$35</f>
        <v>選択してください</v>
      </c>
      <c r="K4" s="212" t="s">
        <v>2210</v>
      </c>
    </row>
    <row r="5" spans="1:11" ht="11.25">
      <c r="A5" s="46">
        <v>2</v>
      </c>
      <c r="B5" s="59">
        <f>IF('入力'!$L$23&lt;&gt;"",'入力'!$BI$23,"")</f>
      </c>
      <c r="C5" s="48">
        <f>IF('入力'!$BN$30="","",'入力'!$BN$30)</f>
      </c>
      <c r="D5" s="42">
        <f>IF('入力'!$L$23&lt;&gt;"",'入力'!$L$23,"")</f>
      </c>
      <c r="E5" s="42">
        <f>IF('入力'!$U$23&lt;&gt;"",'入力'!$U$23,"")</f>
      </c>
      <c r="F5" s="42">
        <f>IF('入力'!$AO$23&lt;&gt;"",'入力'!$AO$23,"")</f>
      </c>
      <c r="G5" s="42">
        <f>IF('入力'!$AX$23&lt;&gt;"",'入力'!$AX$23,"")</f>
      </c>
      <c r="H5" s="42">
        <f>IF('入力'!$L$23&lt;&gt;"",'入力'!$F$27,"")</f>
      </c>
      <c r="I5" s="44">
        <f>IF('入力'!$L$23&lt;&gt;"",'入力'!$N$27&amp;"/"&amp;'入力'!$T$27&amp;"/"&amp;'入力'!$X$27,"")</f>
      </c>
      <c r="J5" s="42" t="str">
        <f>$J$4</f>
        <v>選択してください</v>
      </c>
      <c r="K5" s="213"/>
    </row>
    <row r="6" spans="1:11" ht="11.25">
      <c r="A6" s="46">
        <v>3</v>
      </c>
      <c r="B6" s="59">
        <f>IF('入力'!$L$34&lt;&gt;"",'入力'!$BI$34,"")</f>
      </c>
      <c r="C6" s="48">
        <f>IF('入力'!$BN$41="","",'入力'!$BN$41)</f>
      </c>
      <c r="D6" s="42">
        <f>IF('入力'!$L$34&lt;&gt;"",'入力'!$L$34,"")</f>
      </c>
      <c r="E6" s="42">
        <f>IF('入力'!$U$34&lt;&gt;"",'入力'!$U$34,"")</f>
      </c>
      <c r="F6" s="42">
        <f>IF('入力'!$AO$34&lt;&gt;"",'入力'!$AO$34,"")</f>
      </c>
      <c r="G6" s="42">
        <f>IF('入力'!$AX$34&lt;&gt;"",'入力'!$AX$34,"")</f>
      </c>
      <c r="H6" s="42">
        <f>IF('入力'!$L$34&lt;&gt;"",'入力'!$F$38,"")</f>
      </c>
      <c r="I6" s="44">
        <f>IF('入力'!$L$34&lt;&gt;"",'入力'!$N$38&amp;"/"&amp;'入力'!$T$38&amp;"/"&amp;'入力'!$X$38,"")</f>
      </c>
      <c r="J6" s="42" t="str">
        <f aca="true" t="shared" si="0" ref="J6:J53">$J$4</f>
        <v>選択してください</v>
      </c>
      <c r="K6" s="213"/>
    </row>
    <row r="7" spans="1:11" ht="11.25">
      <c r="A7" s="46">
        <v>4</v>
      </c>
      <c r="B7" s="59">
        <f>IF('入力'!$L$45&lt;&gt;"",'入力'!$BI$45,"")</f>
      </c>
      <c r="C7" s="48">
        <f>IF('入力'!$BN$52="","",'入力'!$BN$52)</f>
      </c>
      <c r="D7" s="42">
        <f>IF('入力'!$L$45&lt;&gt;"",'入力'!$L$45,"")</f>
      </c>
      <c r="E7" s="42">
        <f>IF('入力'!$U$45&lt;&gt;"",'入力'!$U$45,"")</f>
      </c>
      <c r="F7" s="42">
        <f>IF('入力'!$AO$45&lt;&gt;"",'入力'!$AO$45,"")</f>
      </c>
      <c r="G7" s="42">
        <f>IF('入力'!$AX$45&lt;&gt;"",'入力'!$AX$45,"")</f>
      </c>
      <c r="H7" s="42">
        <f>IF('入力'!$L$45&lt;&gt;"",'入力'!$F$49,"")</f>
      </c>
      <c r="I7" s="44">
        <f>IF('入力'!$L$45&lt;&gt;"",'入力'!$N$49&amp;"/"&amp;'入力'!$T$49&amp;"/"&amp;'入力'!$X$49,"")</f>
      </c>
      <c r="J7" s="42" t="str">
        <f t="shared" si="0"/>
        <v>選択してください</v>
      </c>
      <c r="K7" s="214"/>
    </row>
    <row r="8" spans="1:11" ht="11.25">
      <c r="A8" s="46">
        <v>5</v>
      </c>
      <c r="B8" s="59">
        <f>IF('入力'!$L$56&lt;&gt;"",'入力'!$BI$56,"")</f>
      </c>
      <c r="C8" s="48">
        <f>IF('入力'!$BN$63="","",'入力'!$BN$63)</f>
      </c>
      <c r="D8" s="42">
        <f>IF('入力'!$L$56&lt;&gt;"",'入力'!$L$56,"")</f>
      </c>
      <c r="E8" s="42">
        <f>IF('入力'!$U$56&lt;&gt;"",'入力'!$U$56,"")</f>
      </c>
      <c r="F8" s="42">
        <f>IF('入力'!$AO$56&lt;&gt;"",'入力'!$AO$56,"")</f>
      </c>
      <c r="G8" s="42">
        <f>IF('入力'!$AX$56&lt;&gt;"",'入力'!$AX$56,"")</f>
      </c>
      <c r="H8" s="42">
        <f>IF('入力'!$L$56&lt;&gt;"",'入力'!$F$60,"")</f>
      </c>
      <c r="I8" s="44">
        <f>IF('入力'!$L$56&lt;&gt;"",'入力'!$N$60&amp;"/"&amp;'入力'!$T$60&amp;"/"&amp;'入力'!$X$60,"")</f>
      </c>
      <c r="J8" s="42" t="str">
        <f t="shared" si="0"/>
        <v>選択してください</v>
      </c>
      <c r="K8" s="212">
        <f>COUNTIF($B$4:$B$53,"新規登録")</f>
        <v>0</v>
      </c>
    </row>
    <row r="9" spans="1:11" ht="11.25">
      <c r="A9" s="46">
        <v>6</v>
      </c>
      <c r="B9" s="59">
        <f>IF('入力'!$L$67&lt;&gt;"",'入力'!$BI$67,"")</f>
      </c>
      <c r="C9" s="48">
        <f>IF('入力'!$BN$74="","",'入力'!$BN$74)</f>
      </c>
      <c r="D9" s="42">
        <f>IF('入力'!$L$67&lt;&gt;"",'入力'!$L$67,"")</f>
      </c>
      <c r="E9" s="42">
        <f>IF('入力'!$U$67&lt;&gt;"",'入力'!$U$67,"")</f>
      </c>
      <c r="F9" s="42">
        <f>IF('入力'!$AO$67&lt;&gt;"",'入力'!$AO$67,"")</f>
      </c>
      <c r="G9" s="42">
        <f>IF('入力'!$AX$67&lt;&gt;"",'入力'!$AX$67,"")</f>
      </c>
      <c r="H9" s="42">
        <f>IF('入力'!$L$67&lt;&gt;"",'入力'!$F$71,"")</f>
      </c>
      <c r="I9" s="44">
        <f>IF('入力'!$L$67&lt;&gt;"",'入力'!$N$71&amp;"/"&amp;'入力'!$T$71&amp;"/"&amp;'入力'!$X$71,"")</f>
      </c>
      <c r="J9" s="42" t="str">
        <f t="shared" si="0"/>
        <v>選択してください</v>
      </c>
      <c r="K9" s="213"/>
    </row>
    <row r="10" spans="1:11" ht="11.25">
      <c r="A10" s="46">
        <v>7</v>
      </c>
      <c r="B10" s="59">
        <f>IF('入力'!$L$78&lt;&gt;"",'入力'!$BI$78,"")</f>
      </c>
      <c r="C10" s="48">
        <f>IF('入力'!$BN$85="","",'入力'!$BN$85)</f>
      </c>
      <c r="D10" s="42">
        <f>IF('入力'!$L$78&lt;&gt;"",'入力'!$L$78,"")</f>
      </c>
      <c r="E10" s="42">
        <f>IF('入力'!$U$78&lt;&gt;"",'入力'!$U$78,"")</f>
      </c>
      <c r="F10" s="42">
        <f>IF('入力'!$AO$78&lt;&gt;"",'入力'!$AO$78,"")</f>
      </c>
      <c r="G10" s="42">
        <f>IF('入力'!$AX$78&lt;&gt;"",'入力'!$AX$78,"")</f>
      </c>
      <c r="H10" s="42">
        <f>IF('入力'!$L$78&lt;&gt;"",'入力'!$F$82,"")</f>
      </c>
      <c r="I10" s="44">
        <f>IF('入力'!$L$78&lt;&gt;"",'入力'!$N$82&amp;"/"&amp;'入力'!$T$82&amp;"/"&amp;'入力'!$X$82,"")</f>
      </c>
      <c r="J10" s="42" t="str">
        <f t="shared" si="0"/>
        <v>選択してください</v>
      </c>
      <c r="K10" s="213"/>
    </row>
    <row r="11" spans="1:11" ht="11.25">
      <c r="A11" s="46">
        <v>8</v>
      </c>
      <c r="B11" s="59">
        <f>IF('入力'!$L$89&lt;&gt;"",'入力'!$BI$89,"")</f>
      </c>
      <c r="C11" s="48">
        <f>IF('入力'!$BN$96="","",'入力'!$BN$96)</f>
      </c>
      <c r="D11" s="42">
        <f>IF('入力'!$L$89&lt;&gt;"",'入力'!$L$89,"")</f>
      </c>
      <c r="E11" s="42">
        <f>IF('入力'!$U$89&lt;&gt;"",'入力'!$U$89,"")</f>
      </c>
      <c r="F11" s="42">
        <f>IF('入力'!$AO$89&lt;&gt;"",'入力'!$AO$89,"")</f>
      </c>
      <c r="G11" s="42">
        <f>IF('入力'!$AX$89&lt;&gt;"",'入力'!$AX$89,"")</f>
      </c>
      <c r="H11" s="42">
        <f>IF('入力'!$L$89&lt;&gt;"",'入力'!$F$93,"")</f>
      </c>
      <c r="I11" s="44">
        <f>IF('入力'!$L$89&lt;&gt;"",'入力'!$N$93&amp;"/"&amp;'入力'!$T$93&amp;"/"&amp;'入力'!$X$93,"")</f>
      </c>
      <c r="J11" s="42" t="str">
        <f t="shared" si="0"/>
        <v>選択してください</v>
      </c>
      <c r="K11" s="60" t="s">
        <v>2211</v>
      </c>
    </row>
    <row r="12" spans="1:11" ht="11.25">
      <c r="A12" s="46">
        <v>9</v>
      </c>
      <c r="B12" s="59">
        <f>IF('入力'!$L$100&lt;&gt;"",'入力'!$BI$100,"")</f>
      </c>
      <c r="C12" s="48">
        <f>IF('入力'!$BN$107="","",'入力'!$BN$107)</f>
      </c>
      <c r="D12" s="42">
        <f>IF('入力'!$L$100&lt;&gt;"",'入力'!$L$100,"")</f>
      </c>
      <c r="E12" s="42">
        <f>IF('入力'!$U$100&lt;&gt;"",'入力'!$U$100,"")</f>
      </c>
      <c r="F12" s="42">
        <f>IF('入力'!$AO$100&lt;&gt;"",'入力'!$AO$100,"")</f>
      </c>
      <c r="G12" s="42">
        <f>IF('入力'!$AX$100&lt;&gt;"",'入力'!$AX$100,"")</f>
      </c>
      <c r="H12" s="42">
        <f>IF('入力'!$L$100&lt;&gt;"",'入力'!$F$104,"")</f>
      </c>
      <c r="I12" s="44">
        <f>IF('入力'!$L$100&lt;&gt;"",'入力'!$N$104&amp;"/"&amp;'入力'!$T$104&amp;"/"&amp;'入力'!$X$104,"")</f>
      </c>
      <c r="J12" s="42" t="str">
        <f t="shared" si="0"/>
        <v>選択してください</v>
      </c>
      <c r="K12" s="212"/>
    </row>
    <row r="13" spans="1:11" ht="11.25">
      <c r="A13" s="46">
        <v>10</v>
      </c>
      <c r="B13" s="59">
        <f>IF('入力'!$L$111&lt;&gt;"",'入力'!$BI$111,"")</f>
      </c>
      <c r="C13" s="48">
        <f>IF('入力'!$BN$118="","",'入力'!$BN$118)</f>
      </c>
      <c r="D13" s="42">
        <f>IF('入力'!$L$111&lt;&gt;"",'入力'!$L$111,"")</f>
      </c>
      <c r="E13" s="42">
        <f>IF('入力'!$U$111&lt;&gt;"",'入力'!$U$111,"")</f>
      </c>
      <c r="F13" s="42">
        <f>IF('入力'!$AO$111&lt;&gt;"",'入力'!$AO$111,"")</f>
      </c>
      <c r="G13" s="42">
        <f>IF('入力'!$AX$111&lt;&gt;"",'入力'!$AX$111,"")</f>
      </c>
      <c r="H13" s="42">
        <f>IF('入力'!$L$111&lt;&gt;"",'入力'!$F$115,"")</f>
      </c>
      <c r="I13" s="44">
        <f>IF('入力'!$L$111&lt;&gt;"",'入力'!$N$115&amp;"/"&amp;'入力'!$T$115&amp;"/"&amp;'入力'!$X$115,"")</f>
      </c>
      <c r="J13" s="42" t="str">
        <f t="shared" si="0"/>
        <v>選択してください</v>
      </c>
      <c r="K13" s="214"/>
    </row>
    <row r="14" spans="1:11" ht="11.25">
      <c r="A14" s="46">
        <v>11</v>
      </c>
      <c r="B14" s="59">
        <f>IF('入力'!$L$122&lt;&gt;"",'入力'!$BI$122,"")</f>
      </c>
      <c r="C14" s="48">
        <f>IF('入力'!$BN$129="","",'入力'!$BN$129)</f>
      </c>
      <c r="D14" s="42">
        <f>IF('入力'!$L$122&lt;&gt;"",'入力'!$L$122,"")</f>
      </c>
      <c r="E14" s="42">
        <f>IF('入力'!$U$122&lt;&gt;"",'入力'!$U$122,"")</f>
      </c>
      <c r="F14" s="42">
        <f>IF('入力'!$AO$122&lt;&gt;"",'入力'!$AO$122,"")</f>
      </c>
      <c r="G14" s="42">
        <f>IF('入力'!$AX$122&lt;&gt;"",'入力'!$AX$122,"")</f>
      </c>
      <c r="H14" s="42">
        <f>IF('入力'!$L$122&lt;&gt;"",'入力'!$F$126,"")</f>
      </c>
      <c r="I14" s="44">
        <f>IF('入力'!$L$122&lt;&gt;"",'入力'!$N$126&amp;"/"&amp;'入力'!$T$126&amp;"/"&amp;'入力'!$X$126,"")</f>
      </c>
      <c r="J14" s="42" t="str">
        <f t="shared" si="0"/>
        <v>選択してください</v>
      </c>
      <c r="K14" s="212" t="s">
        <v>2212</v>
      </c>
    </row>
    <row r="15" spans="1:11" ht="9" customHeight="1">
      <c r="A15" s="46">
        <v>12</v>
      </c>
      <c r="B15" s="59">
        <f>IF('入力'!$L$133&lt;&gt;"",'入力'!$BI$133,"")</f>
      </c>
      <c r="C15" s="48">
        <f>IF('入力'!$BN$140="","",'入力'!$BN$140)</f>
      </c>
      <c r="D15" s="42">
        <f>IF('入力'!$L$133&lt;&gt;"",'入力'!$L$133,"")</f>
      </c>
      <c r="E15" s="42">
        <f>IF('入力'!$U$133&lt;&gt;"",'入力'!$U$133,"")</f>
      </c>
      <c r="F15" s="42">
        <f>IF('入力'!$AO$133&lt;&gt;"",'入力'!$AO$133,"")</f>
      </c>
      <c r="G15" s="42">
        <f>IF('入力'!$AX$133&lt;&gt;"",'入力'!$AX$133,"")</f>
      </c>
      <c r="H15" s="42">
        <f>IF('入力'!$L$133&lt;&gt;"",'入力'!$F$137,"")</f>
      </c>
      <c r="I15" s="44">
        <f>IF('入力'!$L$133&lt;&gt;"",'入力'!$N$137&amp;"/"&amp;'入力'!$T$137&amp;"/"&amp;'入力'!$X$137,"")</f>
      </c>
      <c r="J15" s="42" t="str">
        <f t="shared" si="0"/>
        <v>選択してください</v>
      </c>
      <c r="K15" s="213"/>
    </row>
    <row r="16" spans="1:11" ht="11.25">
      <c r="A16" s="46">
        <v>13</v>
      </c>
      <c r="B16" s="59">
        <f>IF('入力'!$L$144&lt;&gt;"",'入力'!$BI$144,"")</f>
      </c>
      <c r="C16" s="48">
        <f>IF('入力'!$BN$151="","",'入力'!$BN$151)</f>
      </c>
      <c r="D16" s="42">
        <f>IF('入力'!$L$144&lt;&gt;"",'入力'!$L$144,"")</f>
      </c>
      <c r="E16" s="42">
        <f>IF('入力'!$U$144&lt;&gt;"",'入力'!$U$144,"")</f>
      </c>
      <c r="F16" s="42">
        <f>IF('入力'!$AO$144&lt;&gt;"",'入力'!$AO$144,"")</f>
      </c>
      <c r="G16" s="42">
        <f>IF('入力'!$AX$144&lt;&gt;"",'入力'!$AX$144,"")</f>
      </c>
      <c r="H16" s="42">
        <f>IF('入力'!$L$144&lt;&gt;"",'入力'!$F$148,"")</f>
      </c>
      <c r="I16" s="44">
        <f>IF('入力'!$L$144&lt;&gt;"",'入力'!$N$148&amp;"/"&amp;'入力'!$T$148&amp;"/"&amp;'入力'!$X$148,"")</f>
      </c>
      <c r="J16" s="42" t="str">
        <f t="shared" si="0"/>
        <v>選択してください</v>
      </c>
      <c r="K16" s="213"/>
    </row>
    <row r="17" spans="1:11" ht="11.25">
      <c r="A17" s="46">
        <v>14</v>
      </c>
      <c r="B17" s="59">
        <f>IF('入力'!$L$155&lt;&gt;"",'入力'!$BI$155,"")</f>
      </c>
      <c r="C17" s="48">
        <f>IF('入力'!$BN$162="","",'入力'!$BN$162)</f>
      </c>
      <c r="D17" s="42">
        <f>IF('入力'!$L$155&lt;&gt;"",'入力'!$L$155,"")</f>
      </c>
      <c r="E17" s="42">
        <f>IF('入力'!$U$155&lt;&gt;"",'入力'!$U$155,"")</f>
      </c>
      <c r="F17" s="42">
        <f>IF('入力'!$AO$155&lt;&gt;"",'入力'!$AO$155,"")</f>
      </c>
      <c r="G17" s="42">
        <f>IF('入力'!$AX$155&lt;&gt;"",'入力'!$AX$155,"")</f>
      </c>
      <c r="H17" s="42">
        <f>IF('入力'!$L$155&lt;&gt;"",'入力'!$F$159,"")</f>
      </c>
      <c r="I17" s="44">
        <f>IF('入力'!$L$155&lt;&gt;"",'入力'!$N$159&amp;"/"&amp;'入力'!$T$159&amp;"/"&amp;'入力'!$X$159,"")</f>
      </c>
      <c r="J17" s="42" t="str">
        <f t="shared" si="0"/>
        <v>選択してください</v>
      </c>
      <c r="K17" s="214"/>
    </row>
    <row r="18" spans="1:11" ht="11.25">
      <c r="A18" s="46">
        <v>15</v>
      </c>
      <c r="B18" s="59">
        <f>IF('入力'!$L$166&lt;&gt;"",'入力'!$BI$166,"")</f>
      </c>
      <c r="C18" s="48">
        <f>IF('入力'!$BN$173="","",'入力'!$BN$173)</f>
      </c>
      <c r="D18" s="42">
        <f>IF('入力'!$L$166&lt;&gt;"",'入力'!$L$166,"")</f>
      </c>
      <c r="E18" s="42">
        <f>IF('入力'!$U$166&lt;&gt;"",'入力'!$U$166,"")</f>
      </c>
      <c r="F18" s="42">
        <f>IF('入力'!$AO$166&lt;&gt;"",'入力'!$AO$166,"")</f>
      </c>
      <c r="G18" s="42">
        <f>IF('入力'!$AX$166&lt;&gt;"",'入力'!$AX$166,"")</f>
      </c>
      <c r="H18" s="42">
        <f>IF('入力'!$L$166&lt;&gt;"",'入力'!$F$170,"")</f>
      </c>
      <c r="I18" s="44">
        <f>IF('入力'!$L$166&lt;&gt;"",'入力'!$N$170&amp;"/"&amp;'入力'!$T$170&amp;"/"&amp;'入力'!$X$170,"")</f>
      </c>
      <c r="J18" s="42" t="str">
        <f t="shared" si="0"/>
        <v>選択してください</v>
      </c>
      <c r="K18" s="212">
        <f>COUNTIF($B$4:$B$53,"継続登録")</f>
        <v>0</v>
      </c>
    </row>
    <row r="19" spans="1:11" ht="11.25">
      <c r="A19" s="46">
        <v>16</v>
      </c>
      <c r="B19" s="59">
        <f>IF('入力'!$L$177&lt;&gt;"",'入力'!$BI$177,"")</f>
      </c>
      <c r="C19" s="48">
        <f>IF('入力'!$BN$184="","",'入力'!$BN$184)</f>
      </c>
      <c r="D19" s="42">
        <f>IF('入力'!$L$177&lt;&gt;"",'入力'!$L$177,"")</f>
      </c>
      <c r="E19" s="42">
        <f>IF('入力'!$U$177&lt;&gt;"",'入力'!$U$177,"")</f>
      </c>
      <c r="F19" s="42">
        <f>IF('入力'!$AO$177&lt;&gt;"",'入力'!$AO$177,"")</f>
      </c>
      <c r="G19" s="42">
        <f>IF('入力'!$AX$177&lt;&gt;"",'入力'!$AX$177,"")</f>
      </c>
      <c r="H19" s="42">
        <f>IF('入力'!$L$177&lt;&gt;"",'入力'!$F$181,"")</f>
      </c>
      <c r="I19" s="44">
        <f>IF('入力'!$L$177&lt;&gt;"",'入力'!$N$181&amp;"/"&amp;'入力'!$T$181&amp;"/"&amp;'入力'!$X$181,"")</f>
      </c>
      <c r="J19" s="42" t="str">
        <f t="shared" si="0"/>
        <v>選択してください</v>
      </c>
      <c r="K19" s="213"/>
    </row>
    <row r="20" spans="1:11" ht="11.25">
      <c r="A20" s="46">
        <v>17</v>
      </c>
      <c r="B20" s="59">
        <f>IF('入力'!$L$188&lt;&gt;"",'入力'!$BI$188,"")</f>
      </c>
      <c r="C20" s="48">
        <f>IF('入力'!$BN$195="","",'入力'!$BN$195)</f>
      </c>
      <c r="D20" s="42">
        <f>IF('入力'!$L$188&lt;&gt;"",'入力'!$L$188,"")</f>
      </c>
      <c r="E20" s="42">
        <f>IF('入力'!$U$188&lt;&gt;"",'入力'!$U$188,"")</f>
      </c>
      <c r="F20" s="42">
        <f>IF('入力'!$AO$188&lt;&gt;"",'入力'!$AO$188,"")</f>
      </c>
      <c r="G20" s="42">
        <f>IF('入力'!$AX$188&lt;&gt;"",'入力'!$AX$188,"")</f>
      </c>
      <c r="H20" s="42">
        <f>IF('入力'!$L$188&lt;&gt;"",'入力'!$F$192,"")</f>
      </c>
      <c r="I20" s="44">
        <f>IF('入力'!$L$188&lt;&gt;"",'入力'!$N$192&amp;"/"&amp;'入力'!$T$192&amp;"/"&amp;'入力'!$X$192,"")</f>
      </c>
      <c r="J20" s="42" t="str">
        <f t="shared" si="0"/>
        <v>選択してください</v>
      </c>
      <c r="K20" s="213"/>
    </row>
    <row r="21" spans="1:11" ht="11.25">
      <c r="A21" s="46">
        <v>18</v>
      </c>
      <c r="B21" s="59">
        <f>IF('入力'!$L$199&lt;&gt;"",'入力'!$BI$199,"")</f>
      </c>
      <c r="C21" s="48">
        <f>IF('入力'!$BN$206="","",'入力'!$BN$206)</f>
      </c>
      <c r="D21" s="42">
        <f>IF('入力'!$L$199&lt;&gt;"",'入力'!$L$199,"")</f>
      </c>
      <c r="E21" s="42">
        <f>IF('入力'!$U$199&lt;&gt;"",'入力'!$U$199,"")</f>
      </c>
      <c r="F21" s="42">
        <f>IF('入力'!$AO$199&lt;&gt;"",'入力'!$AO$199,"")</f>
      </c>
      <c r="G21" s="42">
        <f>IF('入力'!$AX$199&lt;&gt;"",'入力'!$AX$199,"")</f>
      </c>
      <c r="H21" s="42">
        <f>IF('入力'!$L$199&lt;&gt;"",'入力'!$F$203,"")</f>
      </c>
      <c r="I21" s="44">
        <f>IF('入力'!$L$199&lt;&gt;"",'入力'!$N$203&amp;"/"&amp;'入力'!$T$203&amp;"/"&amp;'入力'!$X$203,"")</f>
      </c>
      <c r="J21" s="42" t="str">
        <f t="shared" si="0"/>
        <v>選択してください</v>
      </c>
      <c r="K21" s="60" t="s">
        <v>2211</v>
      </c>
    </row>
    <row r="22" spans="1:11" ht="11.25">
      <c r="A22" s="46">
        <v>19</v>
      </c>
      <c r="B22" s="59">
        <f>IF('入力'!$L$210&lt;&gt;"",'入力'!$BI$210,"")</f>
      </c>
      <c r="C22" s="48">
        <f>IF('入力'!$BN$217="","",'入力'!$BN$217)</f>
      </c>
      <c r="D22" s="42">
        <f>IF('入力'!$L$210&lt;&gt;"",'入力'!$L$210,"")</f>
      </c>
      <c r="E22" s="42">
        <f>IF('入力'!$U$210&lt;&gt;"",'入力'!$U$210,"")</f>
      </c>
      <c r="F22" s="42">
        <f>IF('入力'!$AO$210&lt;&gt;"",'入力'!$AO$210,"")</f>
      </c>
      <c r="G22" s="42">
        <f>IF('入力'!$AX$210&lt;&gt;"",'入力'!$AX$210,"")</f>
      </c>
      <c r="H22" s="42">
        <f>IF('入力'!$L$210&lt;&gt;"",'入力'!$F$214,"")</f>
      </c>
      <c r="I22" s="44">
        <f>IF('入力'!$L$210&lt;&gt;"",'入力'!$N$214&amp;"/"&amp;'入力'!$T$214&amp;"/"&amp;'入力'!$X$214,"")</f>
      </c>
      <c r="J22" s="42" t="str">
        <f t="shared" si="0"/>
        <v>選択してください</v>
      </c>
      <c r="K22" s="212"/>
    </row>
    <row r="23" spans="1:11" ht="11.25">
      <c r="A23" s="46">
        <v>20</v>
      </c>
      <c r="B23" s="59">
        <f>IF('入力'!$L$221&lt;&gt;"",'入力'!$BI$221,"")</f>
      </c>
      <c r="C23" s="48">
        <f>IF('入力'!$BN$228="","",'入力'!$BN$228)</f>
      </c>
      <c r="D23" s="42">
        <f>IF('入力'!$L$221&lt;&gt;"",'入力'!$L$221,"")</f>
      </c>
      <c r="E23" s="42">
        <f>IF('入力'!$U$221&lt;&gt;"",'入力'!$U$221,"")</f>
      </c>
      <c r="F23" s="42">
        <f>IF('入力'!$AO$221&lt;&gt;"",'入力'!$AO$221,"")</f>
      </c>
      <c r="G23" s="42">
        <f>IF('入力'!$AX$221&lt;&gt;"",'入力'!$AX$221,"")</f>
      </c>
      <c r="H23" s="42">
        <f>IF('入力'!$L$221&lt;&gt;"",'入力'!$F$225,"")</f>
      </c>
      <c r="I23" s="44">
        <f>IF('入力'!$L$221&lt;&gt;"",'入力'!$N$225&amp;"/"&amp;'入力'!$T$225&amp;"/"&amp;'入力'!$X$225,"")</f>
      </c>
      <c r="J23" s="42" t="str">
        <f t="shared" si="0"/>
        <v>選択してください</v>
      </c>
      <c r="K23" s="214"/>
    </row>
    <row r="24" spans="1:11" ht="11.25">
      <c r="A24" s="46">
        <v>21</v>
      </c>
      <c r="B24" s="59">
        <f>IF('入力'!$L$232&lt;&gt;"",'入力'!$BI$232,"")</f>
      </c>
      <c r="C24" s="48">
        <f>IF('入力'!$BN$239="","",'入力'!$BN$239)</f>
      </c>
      <c r="D24" s="42">
        <f>IF('入力'!$L$232&lt;&gt;"",'入力'!$L$232,"")</f>
      </c>
      <c r="E24" s="42">
        <f>IF('入力'!$U$232&lt;&gt;"",'入力'!$U$232,"")</f>
      </c>
      <c r="F24" s="42">
        <f>IF('入力'!$AO$232&lt;&gt;"",'入力'!$AO$232,"")</f>
      </c>
      <c r="G24" s="42">
        <f>IF('入力'!$AX$232&lt;&gt;"",'入力'!$AX$232,"")</f>
      </c>
      <c r="H24" s="42">
        <f>IF('入力'!$L$232&lt;&gt;"",'入力'!$F$236,"")</f>
      </c>
      <c r="I24" s="44">
        <f>IF('入力'!$L$232&lt;&gt;"",'入力'!$N$236&amp;"/"&amp;'入力'!$T$236&amp;"/"&amp;'入力'!$X$236,"")</f>
      </c>
      <c r="J24" s="42" t="str">
        <f t="shared" si="0"/>
        <v>選択してください</v>
      </c>
      <c r="K24" s="215" t="s">
        <v>2214</v>
      </c>
    </row>
    <row r="25" spans="1:11" ht="11.25">
      <c r="A25" s="46">
        <v>22</v>
      </c>
      <c r="B25" s="59">
        <f>IF('入力'!$L$243&lt;&gt;"",'入力'!$BI$243,"")</f>
      </c>
      <c r="C25" s="48">
        <f>IF('入力'!$BN$250="","",'入力'!$BN$250)</f>
      </c>
      <c r="D25" s="42">
        <f>IF('入力'!$L$243&lt;&gt;"",'入力'!$L$243,"")</f>
      </c>
      <c r="E25" s="42">
        <f>IF('入力'!$U$243&lt;&gt;"",'入力'!$U$243,"")</f>
      </c>
      <c r="F25" s="42">
        <f>IF('入力'!$AO$243&lt;&gt;"",'入力'!$AO$243,"")</f>
      </c>
      <c r="G25" s="42">
        <f>IF('入力'!$AX$243&lt;&gt;"",'入力'!$AX$243,"")</f>
      </c>
      <c r="H25" s="42">
        <f>IF('入力'!$L$243&lt;&gt;"",'入力'!$F$247,"")</f>
      </c>
      <c r="I25" s="44">
        <f>IF('入力'!$L$243&lt;&gt;"",'入力'!$N$247&amp;"/"&amp;'入力'!$T$247&amp;"/"&amp;'入力'!$X$247,"")</f>
      </c>
      <c r="J25" s="42" t="str">
        <f t="shared" si="0"/>
        <v>選択してください</v>
      </c>
      <c r="K25" s="213"/>
    </row>
    <row r="26" spans="1:11" ht="11.25">
      <c r="A26" s="46">
        <v>23</v>
      </c>
      <c r="B26" s="59">
        <f>IF('入力'!$L$254&lt;&gt;"",'入力'!$BI$254,"")</f>
      </c>
      <c r="C26" s="48">
        <f>IF('入力'!$BN$261="","",'入力'!$BN$261)</f>
      </c>
      <c r="D26" s="42">
        <f>IF('入力'!$L$254&lt;&gt;"",'入力'!$L$254,"")</f>
      </c>
      <c r="E26" s="42">
        <f>IF('入力'!$U$254&lt;&gt;"",'入力'!$U$254,"")</f>
      </c>
      <c r="F26" s="42">
        <f>IF('入力'!$AO$254&lt;&gt;"",'入力'!$AO$254,"")</f>
      </c>
      <c r="G26" s="42">
        <f>IF('入力'!$AX$254&lt;&gt;"",'入力'!$AX$254,"")</f>
      </c>
      <c r="H26" s="42">
        <f>IF('入力'!$L$254&lt;&gt;"",'入力'!$F$258,"")</f>
      </c>
      <c r="I26" s="44">
        <f>IF('入力'!$L$254&lt;&gt;"",'入力'!$N$258&amp;"/"&amp;'入力'!$T$258&amp;"/"&amp;'入力'!$X$258,"")</f>
      </c>
      <c r="J26" s="42" t="str">
        <f t="shared" si="0"/>
        <v>選択してください</v>
      </c>
      <c r="K26" s="213"/>
    </row>
    <row r="27" spans="1:11" ht="11.25">
      <c r="A27" s="46">
        <v>24</v>
      </c>
      <c r="B27" s="59">
        <f>IF('入力'!$L$265&lt;&gt;"",'入力'!$BI$265,"")</f>
      </c>
      <c r="C27" s="48">
        <f>IF('入力'!$BN$272="","",'入力'!$BN$272)</f>
      </c>
      <c r="D27" s="42">
        <f>IF('入力'!$L$265&lt;&gt;"",'入力'!$L$265,"")</f>
      </c>
      <c r="E27" s="42">
        <f>IF('入力'!$U$265&lt;&gt;"",'入力'!$U$265,"")</f>
      </c>
      <c r="F27" s="42">
        <f>IF('入力'!$AO$265&lt;&gt;"",'入力'!$AO$265,"")</f>
      </c>
      <c r="G27" s="42">
        <f>IF('入力'!$AX$265&lt;&gt;"",'入力'!$AX$265,"")</f>
      </c>
      <c r="H27" s="42">
        <f>IF('入力'!$L$265&lt;&gt;"",'入力'!$F$269,"")</f>
      </c>
      <c r="I27" s="44">
        <f>IF('入力'!$L$265&lt;&gt;"",'入力'!$N$269&amp;"/"&amp;'入力'!$T$269&amp;"/"&amp;'入力'!$X$269,"")</f>
      </c>
      <c r="J27" s="42" t="str">
        <f t="shared" si="0"/>
        <v>選択してください</v>
      </c>
      <c r="K27" s="214"/>
    </row>
    <row r="28" spans="1:11" ht="11.25">
      <c r="A28" s="46">
        <v>25</v>
      </c>
      <c r="B28" s="59">
        <f>IF('入力'!$L$276&lt;&gt;"",'入力'!$BI$276,"")</f>
      </c>
      <c r="C28" s="48">
        <f>IF('入力'!$BN$283="","",'入力'!$BN283)</f>
      </c>
      <c r="D28" s="42">
        <f>IF('入力'!$L$276&lt;&gt;"",'入力'!$L$276,"")</f>
      </c>
      <c r="E28" s="42">
        <f>IF('入力'!$U$276&lt;&gt;"",'入力'!$U$276,"")</f>
      </c>
      <c r="F28" s="42">
        <f>IF('入力'!$AO$276&lt;&gt;"",'入力'!$AO$276,"")</f>
      </c>
      <c r="G28" s="42">
        <f>IF('入力'!$AX$276&lt;&gt;"",'入力'!$AX$276,"")</f>
      </c>
      <c r="H28" s="42">
        <f>IF('入力'!$L$276&lt;&gt;"",'入力'!$F$280,"")</f>
      </c>
      <c r="I28" s="44">
        <f>IF('入力'!$L$276&lt;&gt;"",'入力'!$N$280&amp;"/"&amp;'入力'!$T$280&amp;"/"&amp;'入力'!$X$280,"")</f>
      </c>
      <c r="J28" s="42" t="str">
        <f t="shared" si="0"/>
        <v>選択してください</v>
      </c>
      <c r="K28" s="212">
        <f>COUNTIF($B$4:$B$53,"転入生（引っ越し等）")</f>
        <v>0</v>
      </c>
    </row>
    <row r="29" spans="1:11" ht="11.25">
      <c r="A29" s="46">
        <v>26</v>
      </c>
      <c r="B29" s="59">
        <f>IF('入力'!$L$287&lt;&gt;"",'入力'!$BI$287,"")</f>
      </c>
      <c r="C29" s="48">
        <f>IF('入力'!$BN$294="","",'入力'!$BN$294)</f>
      </c>
      <c r="D29" s="42">
        <f>IF('入力'!$L$287&lt;&gt;"",'入力'!$L$287,"")</f>
      </c>
      <c r="E29" s="42">
        <f>IF('入力'!$U$287&lt;&gt;"",'入力'!$U$287,"")</f>
      </c>
      <c r="F29" s="42">
        <f>IF('入力'!$AO$287&lt;&gt;"",'入力'!$AO$287,"")</f>
      </c>
      <c r="G29" s="42">
        <f>IF('入力'!$AX$287&lt;&gt;"",'入力'!$AX$287,"")</f>
      </c>
      <c r="H29" s="42">
        <f>IF('入力'!$L$287&lt;&gt;"",'入力'!$F$291,"")</f>
      </c>
      <c r="I29" s="44">
        <f>IF('入力'!$L$287&lt;&gt;"",'入力'!$N$291&amp;"/"&amp;'入力'!$T$291&amp;"/"&amp;'入力'!$X$291,"")</f>
      </c>
      <c r="J29" s="42" t="str">
        <f t="shared" si="0"/>
        <v>選択してください</v>
      </c>
      <c r="K29" s="213"/>
    </row>
    <row r="30" spans="1:11" ht="11.25">
      <c r="A30" s="46">
        <v>27</v>
      </c>
      <c r="B30" s="59">
        <f>IF('入力'!$L$298&lt;&gt;"",'入力'!$BI$298,"")</f>
      </c>
      <c r="C30" s="48">
        <f>IF('入力'!$BN$305="","",'入力'!$BN$305)</f>
      </c>
      <c r="D30" s="42">
        <f>IF('入力'!$L$298&lt;&gt;"",'入力'!$L$298,"")</f>
      </c>
      <c r="E30" s="42">
        <f>IF('入力'!$U$298&lt;&gt;"",'入力'!$U$298,"")</f>
      </c>
      <c r="F30" s="42">
        <f>IF('入力'!$AO$298&lt;&gt;"",'入力'!$AO$298,"")</f>
      </c>
      <c r="G30" s="42">
        <f>IF('入力'!$AX$298&lt;&gt;"",'入力'!$AX$298,"")</f>
      </c>
      <c r="H30" s="42">
        <f>IF('入力'!$L$298&lt;&gt;"",'入力'!$F$302,"")</f>
      </c>
      <c r="I30" s="44">
        <f>IF('入力'!$L$298&lt;&gt;"",'入力'!$N$302&amp;"/"&amp;'入力'!$T$302&amp;"/"&amp;'入力'!$X$302,"")</f>
      </c>
      <c r="J30" s="42" t="str">
        <f t="shared" si="0"/>
        <v>選択してください</v>
      </c>
      <c r="K30" s="213"/>
    </row>
    <row r="31" spans="1:11" ht="11.25">
      <c r="A31" s="46">
        <v>28</v>
      </c>
      <c r="B31" s="59">
        <f>IF('入力'!$L$309&lt;&gt;"",'入力'!$BI$309,"")</f>
      </c>
      <c r="C31" s="48">
        <f>IF('入力'!$BN$316="","",'入力'!$BN$316)</f>
      </c>
      <c r="D31" s="42">
        <f>IF('入力'!$L$309&lt;&gt;"",'入力'!$L$309,"")</f>
      </c>
      <c r="E31" s="42">
        <f>IF('入力'!$U$309&lt;&gt;"",'入力'!$U$309,"")</f>
      </c>
      <c r="F31" s="42">
        <f>IF('入力'!$AO$309&lt;&gt;"",'入力'!$AO$309,"")</f>
      </c>
      <c r="G31" s="42">
        <f>IF('入力'!$AX$309&lt;&gt;"",'入力'!$AX$309,"")</f>
      </c>
      <c r="H31" s="42">
        <f>IF('入力'!$L$309&lt;&gt;"",'入力'!$F$313,"")</f>
      </c>
      <c r="I31" s="44">
        <f>IF('入力'!$L$309&lt;&gt;"",'入力'!$N$313&amp;"/"&amp;'入力'!$T$313&amp;"/"&amp;'入力'!$X$313,"")</f>
      </c>
      <c r="J31" s="42" t="str">
        <f t="shared" si="0"/>
        <v>選択してください</v>
      </c>
      <c r="K31" s="60" t="s">
        <v>2211</v>
      </c>
    </row>
    <row r="32" spans="1:11" ht="11.25">
      <c r="A32" s="46">
        <v>29</v>
      </c>
      <c r="B32" s="59">
        <f>IF('入力'!$L$320&lt;&gt;"",'入力'!$BI$320,"")</f>
      </c>
      <c r="C32" s="48">
        <f>IF('入力'!$BN$327="","",'入力'!$BN$327)</f>
      </c>
      <c r="D32" s="42">
        <f>IF('入力'!$L$320&lt;&gt;"",'入力'!$L$320,"")</f>
      </c>
      <c r="E32" s="42">
        <f>IF('入力'!$U$320&lt;&gt;"",'入力'!$U$320,"")</f>
      </c>
      <c r="F32" s="42">
        <f>IF('入力'!$AO$320&lt;&gt;"",'入力'!$AO$320,"")</f>
      </c>
      <c r="G32" s="42">
        <f>IF('入力'!$AX$320&lt;&gt;"",'入力'!$AX$320,"")</f>
      </c>
      <c r="H32" s="42">
        <f>IF('入力'!$L$320&lt;&gt;"",'入力'!$F$324,"")</f>
      </c>
      <c r="I32" s="44">
        <f>IF('入力'!$L$320&lt;&gt;"",'入力'!$N$324&amp;"/"&amp;'入力'!$T$324&amp;"/"&amp;'入力'!$X$324,"")</f>
      </c>
      <c r="J32" s="42" t="str">
        <f t="shared" si="0"/>
        <v>選択してください</v>
      </c>
      <c r="K32" s="212"/>
    </row>
    <row r="33" spans="1:11" ht="11.25">
      <c r="A33" s="46">
        <v>30</v>
      </c>
      <c r="B33" s="59">
        <f>IF('入力'!$L$331&lt;&gt;"",'入力'!$BI$331,"")</f>
      </c>
      <c r="C33" s="48">
        <f>IF('入力'!$BN$338="","",'入力'!$BN$338)</f>
      </c>
      <c r="D33" s="42">
        <f>IF('入力'!$L$331&lt;&gt;"",'入力'!$L$331,"")</f>
      </c>
      <c r="E33" s="42">
        <f>IF('入力'!$U$331&lt;&gt;"",'入力'!$U$331,"")</f>
      </c>
      <c r="F33" s="42">
        <f>IF('入力'!$AO$331&lt;&gt;"",'入力'!$AO$331,"")</f>
      </c>
      <c r="G33" s="42">
        <f>IF('入力'!$AX$331&lt;&gt;"",'入力'!$AX$331,"")</f>
      </c>
      <c r="H33" s="42">
        <f>IF('入力'!$L$331&lt;&gt;"",'入力'!$F$335,"")</f>
      </c>
      <c r="I33" s="44">
        <f>IF('入力'!$L$331&lt;&gt;"",'入力'!$N$335&amp;"/"&amp;'入力'!$T$335&amp;"/"&amp;'入力'!$X$335,"")</f>
      </c>
      <c r="J33" s="42" t="str">
        <f t="shared" si="0"/>
        <v>選択してください</v>
      </c>
      <c r="K33" s="214"/>
    </row>
    <row r="34" spans="1:11" ht="11.25">
      <c r="A34" s="46">
        <v>31</v>
      </c>
      <c r="B34" s="59">
        <f>IF('入力'!$L$342&lt;&gt;"",'入力'!$BI$342,"")</f>
      </c>
      <c r="C34" s="48">
        <f>IF('入力'!$BN$349="","",'入力'!$BN$349)</f>
      </c>
      <c r="D34" s="42">
        <f>IF('入力'!$L$342&lt;&gt;"",'入力'!$L$342,"")</f>
      </c>
      <c r="E34" s="42">
        <f>IF('入力'!$U$342&lt;&gt;"",'入力'!$U$342,"")</f>
      </c>
      <c r="F34" s="42">
        <f>IF('入力'!$AO$342&lt;&gt;"",'入力'!$AO$342,"")</f>
      </c>
      <c r="G34" s="42">
        <f>IF('入力'!$AX$342&lt;&gt;"",'入力'!$AX$342,"")</f>
      </c>
      <c r="H34" s="42">
        <f>IF('入力'!$L$342&lt;&gt;"",'入力'!$F$346,"")</f>
      </c>
      <c r="I34" s="44">
        <f>IF('入力'!$L$342&lt;&gt;"",'入力'!$N$346&amp;"/"&amp;'入力'!$T$346&amp;"/"&amp;'入力'!$X$346,"")</f>
      </c>
      <c r="J34" s="42" t="str">
        <f t="shared" si="0"/>
        <v>選択してください</v>
      </c>
      <c r="K34" s="212" t="s">
        <v>2213</v>
      </c>
    </row>
    <row r="35" spans="1:11" ht="11.25">
      <c r="A35" s="46">
        <v>32</v>
      </c>
      <c r="B35" s="59">
        <f>IF('入力'!$L$353&lt;&gt;"",'入力'!$BI$353,"")</f>
      </c>
      <c r="C35" s="48">
        <f>IF('入力'!$BN$360="","",'入力'!$BN$360)</f>
      </c>
      <c r="D35" s="42">
        <f>IF('入力'!$L$353&lt;&gt;"",'入力'!$L$353,"")</f>
      </c>
      <c r="E35" s="42">
        <f>IF('入力'!$U$353&lt;&gt;"",'入力'!$U$353,"")</f>
      </c>
      <c r="F35" s="42">
        <f>IF('入力'!$AO$353&lt;&gt;"",'入力'!$AO$353,"")</f>
      </c>
      <c r="G35" s="42">
        <f>IF('入力'!$AX$353&lt;&gt;"",'入力'!$AX$353,"")</f>
      </c>
      <c r="H35" s="42">
        <f>IF('入力'!$L$353&lt;&gt;"",'入力'!$F$357,"")</f>
      </c>
      <c r="I35" s="44">
        <f>IF('入力'!$L$353&lt;&gt;"",'入力'!$N$357&amp;"/"&amp;'入力'!$T$357&amp;"/"&amp;'入力'!$X$357,"")</f>
      </c>
      <c r="J35" s="42" t="str">
        <f t="shared" si="0"/>
        <v>選択してください</v>
      </c>
      <c r="K35" s="213"/>
    </row>
    <row r="36" spans="1:11" ht="11.25">
      <c r="A36" s="46">
        <v>33</v>
      </c>
      <c r="B36" s="59">
        <f>IF('入力'!$L$364&lt;&gt;"",'入力'!$BI$364,"")</f>
      </c>
      <c r="C36" s="48">
        <f>IF('入力'!$BN$371="","",'入力'!$BN$371)</f>
      </c>
      <c r="D36" s="42">
        <f>IF('入力'!$L$364&lt;&gt;"",'入力'!$L$364,"")</f>
      </c>
      <c r="E36" s="42">
        <f>IF('入力'!$U$364&lt;&gt;"",'入力'!$U$364,"")</f>
      </c>
      <c r="F36" s="42">
        <f>IF('入力'!$AO$364&lt;&gt;"",'入力'!$AO$364,"")</f>
      </c>
      <c r="G36" s="42">
        <f>IF('入力'!$AX$364&lt;&gt;"",'入力'!$AX$364,"")</f>
      </c>
      <c r="H36" s="42">
        <f>IF('入力'!$L$364&lt;&gt;"",'入力'!$F$368,"")</f>
      </c>
      <c r="I36" s="44">
        <f>IF('入力'!$L$364&lt;&gt;"",'入力'!$N$368&amp;"/"&amp;'入力'!$T$368&amp;"/"&amp;'入力'!$X$368,"")</f>
      </c>
      <c r="J36" s="42" t="str">
        <f t="shared" si="0"/>
        <v>選択してください</v>
      </c>
      <c r="K36" s="213"/>
    </row>
    <row r="37" spans="1:11" ht="11.25">
      <c r="A37" s="46">
        <v>34</v>
      </c>
      <c r="B37" s="59">
        <f>IF('入力'!$L$375&lt;&gt;"",'入力'!$BI$375,"")</f>
      </c>
      <c r="C37" s="48">
        <f>IF('入力'!$BN$382="","",'入力'!$BN$382)</f>
      </c>
      <c r="D37" s="42">
        <f>IF('入力'!$L$375&lt;&gt;"",'入力'!$L$375,"")</f>
      </c>
      <c r="E37" s="42">
        <f>IF('入力'!$U$375&lt;&gt;"",'入力'!$U$375,"")</f>
      </c>
      <c r="F37" s="42">
        <f>IF('入力'!$AO$375&lt;&gt;"",'入力'!$AO$375,"")</f>
      </c>
      <c r="G37" s="42">
        <f>IF('入力'!$AX$375&lt;&gt;"",'入力'!$AX$375,"")</f>
      </c>
      <c r="H37" s="42">
        <f>IF('入力'!$L$375&lt;&gt;"",'入力'!$F$379,"")</f>
      </c>
      <c r="I37" s="44">
        <f>IF('入力'!$L$375&lt;&gt;"",'入力'!$N$379&amp;"/"&amp;'入力'!$T$379&amp;"/"&amp;'入力'!$X$379,"")</f>
      </c>
      <c r="J37" s="42" t="str">
        <f t="shared" si="0"/>
        <v>選択してください</v>
      </c>
      <c r="K37" s="214"/>
    </row>
    <row r="38" spans="1:11" ht="11.25">
      <c r="A38" s="46">
        <v>35</v>
      </c>
      <c r="B38" s="59">
        <f>IF('入力'!$L$386&lt;&gt;"",'入力'!$BI$386,"")</f>
      </c>
      <c r="C38" s="48">
        <f>IF('入力'!$BN$393="","",'入力'!$BN$393)</f>
      </c>
      <c r="D38" s="42">
        <f>IF('入力'!$L$386&lt;&gt;"",'入力'!$L$386,"")</f>
      </c>
      <c r="E38" s="42">
        <f>IF('入力'!$U$386&lt;&gt;"",'入力'!$U$386,"")</f>
      </c>
      <c r="F38" s="42">
        <f>IF('入力'!$AO$386&lt;&gt;"",'入力'!$AO$386,"")</f>
      </c>
      <c r="G38" s="42">
        <f>IF('入力'!$AX$386&lt;&gt;"",'入力'!$AX$386,"")</f>
      </c>
      <c r="H38" s="42">
        <f>IF('入力'!$L$386&lt;&gt;"",'入力'!$F$390,"")</f>
      </c>
      <c r="I38" s="44">
        <f>IF('入力'!$L$386&lt;&gt;"",'入力'!$N$390&amp;"/"&amp;'入力'!$T$390&amp;"/"&amp;'入力'!$X$390,"")</f>
      </c>
      <c r="J38" s="42" t="str">
        <f t="shared" si="0"/>
        <v>選択してください</v>
      </c>
      <c r="K38" s="212">
        <f>COUNTIF($B$4:$B$53,"小学生で登録済")</f>
        <v>0</v>
      </c>
    </row>
    <row r="39" spans="1:11" ht="11.25">
      <c r="A39" s="46">
        <v>36</v>
      </c>
      <c r="B39" s="59">
        <f>IF('入力'!$L$397&lt;&gt;"",'入力'!$BI$397,"")</f>
      </c>
      <c r="C39" s="48">
        <f>IF('入力'!$BN$404="","",'入力'!$BN$404)</f>
      </c>
      <c r="D39" s="42">
        <f>IF('入力'!$L$397&lt;&gt;"",'入力'!$L$397,"")</f>
      </c>
      <c r="E39" s="42">
        <f>IF('入力'!$U$397&lt;&gt;"",'入力'!$U$397,"")</f>
      </c>
      <c r="F39" s="42">
        <f>IF('入力'!$AO$397&lt;&gt;"",'入力'!$AO$397,"")</f>
      </c>
      <c r="G39" s="42">
        <f>IF('入力'!$AX$397&lt;&gt;"",'入力'!$AX$397,"")</f>
      </c>
      <c r="H39" s="42">
        <f>IF('入力'!$L$397&lt;&gt;"",'入力'!$F$401,"")</f>
      </c>
      <c r="I39" s="44">
        <f>IF('入力'!$L$397&lt;&gt;"",'入力'!$N$401&amp;"/"&amp;'入力'!$T$401&amp;"/"&amp;'入力'!$X$401,"")</f>
      </c>
      <c r="J39" s="42" t="str">
        <f t="shared" si="0"/>
        <v>選択してください</v>
      </c>
      <c r="K39" s="213"/>
    </row>
    <row r="40" spans="1:11" ht="11.25">
      <c r="A40" s="46">
        <v>37</v>
      </c>
      <c r="B40" s="59">
        <f>IF('入力'!$L$408&lt;&gt;"",'入力'!$BI$408,"")</f>
      </c>
      <c r="C40" s="48">
        <f>IF('入力'!$BN$415="","",'入力'!$BN$415)</f>
      </c>
      <c r="D40" s="42">
        <f>IF('入力'!$L$408&lt;&gt;"",'入力'!$L$408,"")</f>
      </c>
      <c r="E40" s="42">
        <f>IF('入力'!$U$408&lt;&gt;"",'入力'!$U$408,"")</f>
      </c>
      <c r="F40" s="42">
        <f>IF('入力'!$AO$408&lt;&gt;"",'入力'!$AO$408,"")</f>
      </c>
      <c r="G40" s="42">
        <f>IF('入力'!$AX$408&lt;&gt;"",'入力'!$AX$408,"")</f>
      </c>
      <c r="H40" s="42">
        <f>IF('入力'!$L$408&lt;&gt;"",'入力'!$F$412,"")</f>
      </c>
      <c r="I40" s="44">
        <f>IF('入力'!$L$408&lt;&gt;"",'入力'!$N$412&amp;"/"&amp;'入力'!$T$412&amp;"/"&amp;'入力'!$X$412,"")</f>
      </c>
      <c r="J40" s="42" t="str">
        <f t="shared" si="0"/>
        <v>選択してください</v>
      </c>
      <c r="K40" s="213"/>
    </row>
    <row r="41" spans="1:11" ht="11.25">
      <c r="A41" s="46">
        <v>38</v>
      </c>
      <c r="B41" s="59">
        <f>IF('入力'!$L$419&lt;&gt;"",'入力'!$BI$419,"")</f>
      </c>
      <c r="C41" s="48">
        <f>IF('入力'!$BN$426="","",'入力'!$BN$426)</f>
      </c>
      <c r="D41" s="42">
        <f>IF('入力'!$L$419&lt;&gt;"",'入力'!$L$419,"")</f>
      </c>
      <c r="E41" s="42">
        <f>IF('入力'!$U$419&lt;&gt;"",'入力'!$U$419,"")</f>
      </c>
      <c r="F41" s="42">
        <f>IF('入力'!$AO$419&lt;&gt;"",'入力'!$AO$419,"")</f>
      </c>
      <c r="G41" s="42">
        <f>IF('入力'!$AX$419&lt;&gt;"",'入力'!$AX$419,"")</f>
      </c>
      <c r="H41" s="42">
        <f>IF('入力'!$L$419&lt;&gt;"",'入力'!$F$423,"")</f>
      </c>
      <c r="I41" s="44">
        <f>IF('入力'!$L$419&lt;&gt;"",'入力'!$N$423&amp;"/"&amp;'入力'!$T$423&amp;"/"&amp;'入力'!$X$423,"")</f>
      </c>
      <c r="J41" s="42" t="str">
        <f t="shared" si="0"/>
        <v>選択してください</v>
      </c>
      <c r="K41" s="60" t="s">
        <v>2211</v>
      </c>
    </row>
    <row r="42" spans="1:11" ht="11.25">
      <c r="A42" s="46">
        <v>39</v>
      </c>
      <c r="B42" s="59">
        <f>IF('入力'!$L$430&lt;&gt;"",'入力'!$BI$430,"")</f>
      </c>
      <c r="C42" s="48">
        <f>IF('入力'!$BN$437="","",'入力'!$BN$437)</f>
      </c>
      <c r="D42" s="42">
        <f>IF('入力'!$L$430&lt;&gt;"",'入力'!$L$430,"")</f>
      </c>
      <c r="E42" s="42">
        <f>IF('入力'!$U$430&lt;&gt;"",'入力'!$U$430,"")</f>
      </c>
      <c r="F42" s="42">
        <f>IF('入力'!$AO$430&lt;&gt;"",'入力'!$AO$430,"")</f>
      </c>
      <c r="G42" s="42">
        <f>IF('入力'!$AX$430&lt;&gt;"",'入力'!$AX$430,"")</f>
      </c>
      <c r="H42" s="42">
        <f>IF('入力'!$L$430&lt;&gt;"",'入力'!$F$434,"")</f>
      </c>
      <c r="I42" s="44">
        <f>IF('入力'!$L$430&lt;&gt;"",'入力'!$N$434&amp;"/"&amp;'入力'!$T$434&amp;"/"&amp;'入力'!$X$434,"")</f>
      </c>
      <c r="J42" s="42" t="str">
        <f t="shared" si="0"/>
        <v>選択してください</v>
      </c>
      <c r="K42" s="212"/>
    </row>
    <row r="43" spans="1:11" ht="11.25">
      <c r="A43" s="46">
        <v>40</v>
      </c>
      <c r="B43" s="59">
        <f>IF('入力'!$L$441&lt;&gt;"",'入力'!$BI$441,"")</f>
      </c>
      <c r="C43" s="48">
        <f>IF('入力'!$BN$448="","",'入力'!$BN$448)</f>
      </c>
      <c r="D43" s="42">
        <f>IF('入力'!$L$441&lt;&gt;"",'入力'!$L$441,"")</f>
      </c>
      <c r="E43" s="42">
        <f>IF('入力'!$U$441&lt;&gt;"",'入力'!$U$441,"")</f>
      </c>
      <c r="F43" s="42">
        <f>IF('入力'!$AO$441&lt;&gt;"",'入力'!$AO$441,"")</f>
      </c>
      <c r="G43" s="42">
        <f>IF('入力'!$AX$441&lt;&gt;"",'入力'!$AX$441,"")</f>
      </c>
      <c r="H43" s="42">
        <f>IF('入力'!$L$441&lt;&gt;"",'入力'!$F$445,"")</f>
      </c>
      <c r="I43" s="44">
        <f>IF('入力'!$L$441&lt;&gt;"",'入力'!$N$445&amp;"/"&amp;'入力'!$T$445&amp;"/"&amp;'入力'!$X$445,"")</f>
      </c>
      <c r="J43" s="42" t="str">
        <f t="shared" si="0"/>
        <v>選択してください</v>
      </c>
      <c r="K43" s="213"/>
    </row>
    <row r="44" spans="1:11" ht="11.25">
      <c r="A44" s="46">
        <v>41</v>
      </c>
      <c r="B44" s="59">
        <f>IF('入力'!$L$452&lt;&gt;"",'入力'!$BI$452,"")</f>
      </c>
      <c r="C44" s="48">
        <f>IF('入力'!$BN$459="","",'入力'!$BN$459)</f>
      </c>
      <c r="D44" s="42">
        <f>IF('入力'!$L$452&lt;&gt;"",'入力'!$L$452,"")</f>
      </c>
      <c r="E44" s="42">
        <f>IF('入力'!$U$452&lt;&gt;"",'入力'!$U$452,"")</f>
      </c>
      <c r="F44" s="42">
        <f>IF('入力'!$AO$452&lt;&gt;"",'入力'!$AO$452,"")</f>
      </c>
      <c r="G44" s="42">
        <f>IF('入力'!$AX$452&lt;&gt;"",'入力'!$AX$452,"")</f>
      </c>
      <c r="H44" s="42">
        <f>IF('入力'!$L$452&lt;&gt;"",'入力'!$F$456,"")</f>
      </c>
      <c r="I44" s="44">
        <f>IF('入力'!$L$452&lt;&gt;"",'入力'!$N$456&amp;"/"&amp;'入力'!$T$456&amp;"/"&amp;'入力'!$X$456,"")</f>
      </c>
      <c r="J44" s="42" t="str">
        <f t="shared" si="0"/>
        <v>選択してください</v>
      </c>
      <c r="K44" s="213"/>
    </row>
    <row r="45" spans="1:11" ht="11.25">
      <c r="A45" s="46">
        <v>42</v>
      </c>
      <c r="B45" s="59">
        <f>IF('入力'!$L$463&lt;&gt;"",'入力'!$BI$463,"")</f>
      </c>
      <c r="C45" s="48">
        <f>IF('入力'!$BN$470="","",'入力'!$BN$470)</f>
      </c>
      <c r="D45" s="42">
        <f>IF('入力'!$L$463&lt;&gt;"",'入力'!$L$463,"")</f>
      </c>
      <c r="E45" s="42">
        <f>IF('入力'!$U$463&lt;&gt;"",'入力'!$U$463,"")</f>
      </c>
      <c r="F45" s="42">
        <f>IF('入力'!$AO$463&lt;&gt;"",'入力'!$AO$463,"")</f>
      </c>
      <c r="G45" s="42">
        <f>IF('入力'!$AX$463&lt;&gt;"",'入力'!$AX$463,"")</f>
      </c>
      <c r="H45" s="42">
        <f>IF('入力'!$L$463&lt;&gt;"",'入力'!$F$467,"")</f>
      </c>
      <c r="I45" s="44">
        <f>IF('入力'!$L$463&lt;&gt;"",'入力'!$N$467&amp;"/"&amp;'入力'!$T$467&amp;"/"&amp;'入力'!$X$467,"")</f>
      </c>
      <c r="J45" s="42" t="str">
        <f t="shared" si="0"/>
        <v>選択してください</v>
      </c>
      <c r="K45" s="213"/>
    </row>
    <row r="46" spans="1:11" ht="11.25">
      <c r="A46" s="46">
        <v>43</v>
      </c>
      <c r="B46" s="59">
        <f>IF('入力'!$L$474&lt;&gt;"",'入力'!$BI$474,"")</f>
      </c>
      <c r="C46" s="48">
        <f>IF('入力'!$BN$481="","",'入力'!$BN$481)</f>
      </c>
      <c r="D46" s="42">
        <f>IF('入力'!$L$474&lt;&gt;"",'入力'!$L$474,"")</f>
      </c>
      <c r="E46" s="42">
        <f>IF('入力'!$U$474&lt;&gt;"",'入力'!$U$474,"")</f>
      </c>
      <c r="F46" s="42">
        <f>IF('入力'!$AO$474&lt;&gt;"",'入力'!$AO$474,"")</f>
      </c>
      <c r="G46" s="42">
        <f>IF('入力'!$AX$474&lt;&gt;"",'入力'!$AX$474,"")</f>
      </c>
      <c r="H46" s="42">
        <f>IF('入力'!$L$474&lt;&gt;"",'入力'!$F$478,"")</f>
      </c>
      <c r="I46" s="44">
        <f>IF('入力'!$L$474&lt;&gt;"",'入力'!$N$478&amp;"/"&amp;'入力'!$T$478&amp;"/"&amp;'入力'!$X$478,"")</f>
      </c>
      <c r="J46" s="42" t="str">
        <f t="shared" si="0"/>
        <v>選択してください</v>
      </c>
      <c r="K46" s="213"/>
    </row>
    <row r="47" spans="1:11" ht="11.25">
      <c r="A47" s="46">
        <v>44</v>
      </c>
      <c r="B47" s="59">
        <f>IF('入力'!$L$485&lt;&gt;"",'入力'!$BI$485,"")</f>
      </c>
      <c r="C47" s="48">
        <f>IF('入力'!$BN$492="","",'入力'!$BN$492)</f>
      </c>
      <c r="D47" s="42">
        <f>IF('入力'!$L$485&lt;&gt;"",'入力'!$L$485,"")</f>
      </c>
      <c r="E47" s="42">
        <f>IF('入力'!$U$485&lt;&gt;"",'入力'!$U$485,"")</f>
      </c>
      <c r="F47" s="42">
        <f>IF('入力'!$AO$485&lt;&gt;"",'入力'!$AO$485,"")</f>
      </c>
      <c r="G47" s="42">
        <f>IF('入力'!$AX$485&lt;&gt;"",'入力'!$AX$485,"")</f>
      </c>
      <c r="H47" s="42">
        <f>IF('入力'!$L$485&lt;&gt;"",'入力'!$F$489,"")</f>
      </c>
      <c r="I47" s="44">
        <f>IF('入力'!$L$485&lt;&gt;"",'入力'!$N$489&amp;"/"&amp;'入力'!$T$489&amp;"/"&amp;'入力'!$X$489,"")</f>
      </c>
      <c r="J47" s="42" t="str">
        <f t="shared" si="0"/>
        <v>選択してください</v>
      </c>
      <c r="K47" s="213"/>
    </row>
    <row r="48" spans="1:11" ht="11.25">
      <c r="A48" s="46">
        <v>45</v>
      </c>
      <c r="B48" s="59">
        <f>IF('入力'!$L$496&lt;&gt;"",'入力'!$BI$496,"")</f>
      </c>
      <c r="C48" s="48">
        <f>IF('入力'!$BN$503="","",'入力'!$BN$503)</f>
      </c>
      <c r="D48" s="42">
        <f>IF('入力'!$L$496&lt;&gt;"",'入力'!$L$496,"")</f>
      </c>
      <c r="E48" s="42">
        <f>IF('入力'!$U$496&lt;&gt;"",'入力'!$U$496,"")</f>
      </c>
      <c r="F48" s="42">
        <f>IF('入力'!$AO$496&lt;&gt;"",'入力'!$AO$496,"")</f>
      </c>
      <c r="G48" s="42">
        <f>IF('入力'!$AX$496&lt;&gt;"",'入力'!$AX$496,"")</f>
      </c>
      <c r="H48" s="42">
        <f>IF('入力'!$L$496&lt;&gt;"",'入力'!$F$500,"")</f>
      </c>
      <c r="I48" s="44">
        <f>IF('入力'!$L$496&lt;&gt;"",'入力'!$N$500&amp;"/"&amp;'入力'!$T$500&amp;"/"&amp;'入力'!$X$500,"")</f>
      </c>
      <c r="J48" s="42" t="str">
        <f t="shared" si="0"/>
        <v>選択してください</v>
      </c>
      <c r="K48" s="213"/>
    </row>
    <row r="49" spans="1:11" ht="11.25">
      <c r="A49" s="46">
        <v>46</v>
      </c>
      <c r="B49" s="59">
        <f>IF('入力'!$L$507&lt;&gt;"",'入力'!$BI$507,"")</f>
      </c>
      <c r="C49" s="48">
        <f>IF('入力'!$BN$514="","",'入力'!$BN$514)</f>
      </c>
      <c r="D49" s="42">
        <f>IF('入力'!$L$507&lt;&gt;"",'入力'!$L$507,"")</f>
      </c>
      <c r="E49" s="42">
        <f>IF('入力'!$U$507&lt;&gt;"",'入力'!$U$507,"")</f>
      </c>
      <c r="F49" s="42">
        <f>IF('入力'!$AO$507&lt;&gt;"",'入力'!$AO$507,"")</f>
      </c>
      <c r="G49" s="42">
        <f>IF('入力'!$AX$507&lt;&gt;"",'入力'!$AX$507,"")</f>
      </c>
      <c r="H49" s="42">
        <f>IF('入力'!$L$507&lt;&gt;"",'入力'!$F$511,"")</f>
      </c>
      <c r="I49" s="44">
        <f>IF('入力'!$L$507&lt;&gt;"",'入力'!$N$511&amp;"/"&amp;'入力'!$T$511&amp;"/"&amp;'入力'!$X$511,"")</f>
      </c>
      <c r="J49" s="42" t="str">
        <f t="shared" si="0"/>
        <v>選択してください</v>
      </c>
      <c r="K49" s="213"/>
    </row>
    <row r="50" spans="1:11" ht="11.25">
      <c r="A50" s="46">
        <v>47</v>
      </c>
      <c r="B50" s="59">
        <f>IF('入力'!$L$518&lt;&gt;"",'入力'!$BI$518,"")</f>
      </c>
      <c r="C50" s="48">
        <f>IF('入力'!$BN$525="","",'入力'!$BN$525)</f>
      </c>
      <c r="D50" s="42">
        <f>IF('入力'!$L$518&lt;&gt;"",'入力'!$L$518,"")</f>
      </c>
      <c r="E50" s="42">
        <f>IF('入力'!$U$518&lt;&gt;"",'入力'!$U$518,"")</f>
      </c>
      <c r="F50" s="42">
        <f>IF('入力'!$AO$518&lt;&gt;"",'入力'!$AO$518,"")</f>
      </c>
      <c r="G50" s="42">
        <f>IF('入力'!$AX$518&lt;&gt;"",'入力'!$AX$518,"")</f>
      </c>
      <c r="H50" s="42">
        <f>IF('入力'!$L$518&lt;&gt;"",'入力'!$F$522,"")</f>
      </c>
      <c r="I50" s="44">
        <f>IF('入力'!$L$518&lt;&gt;"",'入力'!$N$522&amp;"/"&amp;'入力'!$T$522&amp;"/"&amp;'入力'!$X$522,"")</f>
      </c>
      <c r="J50" s="42" t="str">
        <f t="shared" si="0"/>
        <v>選択してください</v>
      </c>
      <c r="K50" s="213"/>
    </row>
    <row r="51" spans="1:11" ht="11.25">
      <c r="A51" s="46">
        <v>48</v>
      </c>
      <c r="B51" s="59">
        <f>IF('入力'!$L$529&lt;&gt;"",'入力'!$BI$529,"")</f>
      </c>
      <c r="C51" s="48">
        <f>IF('入力'!$BN$536="","",'入力'!$BN$536)</f>
      </c>
      <c r="D51" s="42">
        <f>IF('入力'!$L$529&lt;&gt;"",'入力'!$L$529,"")</f>
      </c>
      <c r="E51" s="42">
        <f>IF('入力'!$U$529&lt;&gt;"",'入力'!$U$529,"")</f>
      </c>
      <c r="F51" s="42">
        <f>IF('入力'!$AO$529&lt;&gt;"",'入力'!$AO$529,"")</f>
      </c>
      <c r="G51" s="42">
        <f>IF('入力'!$AX$529&lt;&gt;"",'入力'!$AX$529,"")</f>
      </c>
      <c r="H51" s="42">
        <f>IF('入力'!$L$529&lt;&gt;"",'入力'!$F$533,"")</f>
      </c>
      <c r="I51" s="44">
        <f>IF('入力'!$L$529&lt;&gt;"",'入力'!$N$533&amp;"/"&amp;'入力'!$T$533&amp;"/"&amp;'入力'!$X$533,"")</f>
      </c>
      <c r="J51" s="42" t="str">
        <f t="shared" si="0"/>
        <v>選択してください</v>
      </c>
      <c r="K51" s="213"/>
    </row>
    <row r="52" spans="1:11" ht="11.25">
      <c r="A52" s="46">
        <v>49</v>
      </c>
      <c r="B52" s="59">
        <f>IF('入力'!$L$540&lt;&gt;"",'入力'!$BI$540,"")</f>
      </c>
      <c r="C52" s="48">
        <f>IF('入力'!$BN$547="","",'入力'!$BN$547)</f>
      </c>
      <c r="D52" s="42">
        <f>IF('入力'!$L$540&lt;&gt;"",'入力'!$L$540,"")</f>
      </c>
      <c r="E52" s="42">
        <f>IF('入力'!$U$540&lt;&gt;"",'入力'!$U$540,"")</f>
      </c>
      <c r="F52" s="42">
        <f>IF('入力'!$AO$540&lt;&gt;"",'入力'!$AO$540,"")</f>
      </c>
      <c r="G52" s="42">
        <f>IF('入力'!$AX$540&lt;&gt;"",'入力'!$AX$540,"")</f>
      </c>
      <c r="H52" s="42">
        <f>IF('入力'!$L$540&lt;&gt;"",'入力'!$F$544,"")</f>
      </c>
      <c r="I52" s="44">
        <f>IF('入力'!$L$540&lt;&gt;"",'入力'!$N$544&amp;"/"&amp;'入力'!$T$544&amp;"/"&amp;'入力'!$X$544,"")</f>
      </c>
      <c r="J52" s="42" t="str">
        <f t="shared" si="0"/>
        <v>選択してください</v>
      </c>
      <c r="K52" s="213"/>
    </row>
    <row r="53" spans="1:11" ht="11.25">
      <c r="A53" s="46">
        <v>50</v>
      </c>
      <c r="B53" s="59">
        <f>IF('入力'!$L$551&lt;&gt;"",'入力'!$BI$551,"")</f>
      </c>
      <c r="C53" s="48">
        <f>IF('入力'!$BN$558="","",'入力'!$BN$558)</f>
      </c>
      <c r="D53" s="42">
        <f>IF('入力'!$L$551&lt;&gt;"",'入力'!$L$551,"")</f>
      </c>
      <c r="E53" s="42">
        <f>IF('入力'!$U$551&lt;&gt;"",'入力'!$U$551,"")</f>
      </c>
      <c r="F53" s="42">
        <f>IF('入力'!$AO$551&lt;&gt;"",'入力'!$AO$551,"")</f>
      </c>
      <c r="G53" s="42">
        <f>IF('入力'!$AX$551&lt;&gt;"",'入力'!$AX$551,"")</f>
      </c>
      <c r="H53" s="42">
        <f>IF('入力'!$L$551&lt;&gt;"",'入力'!$F$555,"")</f>
      </c>
      <c r="I53" s="44">
        <f>IF('入力'!$L$551&lt;&gt;"",'入力'!$N$555&amp;"/"&amp;'入力'!$T$555&amp;"/"&amp;'入力'!$X$555,"")</f>
      </c>
      <c r="J53" s="42" t="str">
        <f t="shared" si="0"/>
        <v>選択してください</v>
      </c>
      <c r="K53" s="214"/>
    </row>
  </sheetData>
  <sheetProtection password="87CD" sheet="1" objects="1" scenarios="1" selectLockedCells="1" selectUnlockedCells="1"/>
  <mergeCells count="12">
    <mergeCell ref="K22:K23"/>
    <mergeCell ref="K32:K33"/>
    <mergeCell ref="K4:K7"/>
    <mergeCell ref="K8:K10"/>
    <mergeCell ref="K12:K13"/>
    <mergeCell ref="K42:K53"/>
    <mergeCell ref="K14:K17"/>
    <mergeCell ref="K18:K20"/>
    <mergeCell ref="K24:K27"/>
    <mergeCell ref="K28:K30"/>
    <mergeCell ref="K34:K37"/>
    <mergeCell ref="K38:K40"/>
  </mergeCells>
  <printOptions/>
  <pageMargins left="0.7086614173228347" right="0.7086614173228347" top="1.9291338582677167" bottom="0.7480314960629921" header="0.31496062992125984" footer="0.31496062992125984"/>
  <pageSetup fitToHeight="0" fitToWidth="1" horizontalDpi="600" verticalDpi="600" orientation="landscape" paperSize="8" r:id="rId1"/>
  <headerFooter differentOddEven="1">
    <oddHeader>&amp;L&amp;20必ず確認してほしいこと&amp;11
□正確に入力されていますか
□氏名は常用漢字になっていますか
□新規登録の生徒は会員番号が空白ですか
□新規登録以外は会員番号が記入されていますか&amp;C&amp;48顧問確認用
&amp;18印刷する必要はありません
印刷時Ａ３用&amp;R&amp;22この先の手続き方法&amp;11
１．協会登録費の振込.........................
２．ＦＡＸにて協会登録依頼の送信
（振込明細書添付）
３．メールでデータを送信....................
</oddHeader>
  </headerFooter>
</worksheet>
</file>

<file path=xl/worksheets/sheet4.xml><?xml version="1.0" encoding="utf-8"?>
<worksheet xmlns="http://schemas.openxmlformats.org/spreadsheetml/2006/main" xmlns:r="http://schemas.openxmlformats.org/officeDocument/2006/relationships">
  <dimension ref="A1:T55"/>
  <sheetViews>
    <sheetView zoomScale="80" zoomScaleNormal="80" zoomScalePageLayoutView="0" workbookViewId="0" topLeftCell="A19">
      <selection activeCell="T5" sqref="T5"/>
    </sheetView>
  </sheetViews>
  <sheetFormatPr defaultColWidth="9.140625" defaultRowHeight="15"/>
  <cols>
    <col min="1" max="1" width="14.140625" style="56" bestFit="1" customWidth="1"/>
    <col min="2" max="2" width="25.421875" style="17" bestFit="1" customWidth="1"/>
    <col min="3" max="3" width="11.8515625" style="56" bestFit="1" customWidth="1"/>
    <col min="4" max="11" width="9.00390625" style="56" customWidth="1"/>
    <col min="12" max="13" width="9.00390625" style="17" customWidth="1"/>
    <col min="14" max="16" width="9.00390625" style="56" customWidth="1"/>
    <col min="17" max="17" width="9.00390625" style="17" customWidth="1"/>
    <col min="18" max="18" width="13.421875" style="56" bestFit="1" customWidth="1"/>
    <col min="19" max="19" width="15.00390625" style="56" customWidth="1"/>
    <col min="20" max="20" width="9.00390625" style="56" customWidth="1"/>
    <col min="21" max="16384" width="9.00390625" style="17" customWidth="1"/>
  </cols>
  <sheetData>
    <row r="1" spans="1:20" ht="13.5">
      <c r="A1" s="56" t="s">
        <v>1401</v>
      </c>
      <c r="B1" t="s">
        <v>1402</v>
      </c>
      <c r="C1" s="56" t="s">
        <v>1403</v>
      </c>
      <c r="D1" s="56" t="s">
        <v>1404</v>
      </c>
      <c r="E1" s="56" t="s">
        <v>1405</v>
      </c>
      <c r="F1" s="56" t="s">
        <v>1406</v>
      </c>
      <c r="G1" s="56" t="s">
        <v>1407</v>
      </c>
      <c r="H1" s="56" t="s">
        <v>1408</v>
      </c>
      <c r="I1" s="56" t="s">
        <v>1409</v>
      </c>
      <c r="J1" s="56" t="s">
        <v>1410</v>
      </c>
      <c r="K1" s="56" t="s">
        <v>1411</v>
      </c>
      <c r="L1" t="s">
        <v>1412</v>
      </c>
      <c r="M1" t="s">
        <v>1413</v>
      </c>
      <c r="N1" s="56" t="s">
        <v>1414</v>
      </c>
      <c r="O1" s="56" t="s">
        <v>1415</v>
      </c>
      <c r="P1" s="56" t="s">
        <v>1416</v>
      </c>
      <c r="Q1" t="s">
        <v>1417</v>
      </c>
      <c r="R1" s="56" t="s">
        <v>1418</v>
      </c>
      <c r="S1" s="56" t="s">
        <v>1419</v>
      </c>
      <c r="T1" s="56" t="s">
        <v>1387</v>
      </c>
    </row>
    <row r="2" spans="1:20" ht="13.5">
      <c r="A2" s="56" t="e">
        <f>VLOOKUP('入力'!$K$5,'説明'!$CO$3:$CP$700,2,0)</f>
        <v>#N/A</v>
      </c>
      <c r="B2" s="17" t="str">
        <f>'説明'!$L$35</f>
        <v>選択してください</v>
      </c>
      <c r="C2" s="56">
        <f>'印刷シート'!C4</f>
      </c>
      <c r="D2" s="56">
        <f>'印刷シート'!D4</f>
      </c>
      <c r="E2" s="56">
        <f>'印刷シート'!E4</f>
      </c>
      <c r="F2" s="56">
        <f>'印刷シート'!F4</f>
      </c>
      <c r="G2" s="56">
        <f>'印刷シート'!G4</f>
      </c>
      <c r="H2" s="56">
        <f>IF('印刷シート'!H4="男性",1,2)</f>
        <v>2</v>
      </c>
      <c r="I2" s="56">
        <f>'印刷シート'!H4</f>
      </c>
      <c r="J2" s="56">
        <f>'印刷シート'!I4</f>
      </c>
      <c r="K2" s="56" t="e">
        <f>VLOOKUP('入力'!$K$5,'説明'!$CO$3:$CV$700,8,0)</f>
        <v>#N/A</v>
      </c>
      <c r="L2" s="17">
        <v>13</v>
      </c>
      <c r="M2" s="17" t="s">
        <v>419</v>
      </c>
      <c r="N2" s="56" t="e">
        <f>VLOOKUP('入力'!$K$5,'説明'!$CO$3:$CU$700,3,0)</f>
        <v>#N/A</v>
      </c>
      <c r="O2" s="56" t="e">
        <f>VLOOKUP('入力'!$K$5,'説明'!$CO$3:$CU$700,4,0)</f>
        <v>#N/A</v>
      </c>
      <c r="P2" s="56" t="e">
        <f>VLOOKUP('入力'!$K$5,'説明'!$CO$3:$CU$700,5,0)</f>
        <v>#N/A</v>
      </c>
      <c r="R2" s="56" t="e">
        <f>VLOOKUP('入力'!$K$5,'説明'!$CO$3:$CU$700,6,0)</f>
        <v>#N/A</v>
      </c>
      <c r="S2" s="56" t="e">
        <f>VLOOKUP('入力'!$K$5,'説明'!$CO$3:$CU$700,7,0)</f>
        <v>#N/A</v>
      </c>
      <c r="T2" s="56">
        <f>'印刷シート'!B4</f>
      </c>
    </row>
    <row r="3" spans="1:20" ht="13.5">
      <c r="A3" s="56" t="e">
        <f>VLOOKUP('入力'!$K$5,'説明'!$CO$3:$CP$700,2,0)</f>
        <v>#N/A</v>
      </c>
      <c r="B3" s="17" t="str">
        <f>'説明'!$L$35</f>
        <v>選択してください</v>
      </c>
      <c r="C3" s="56">
        <f>'印刷シート'!C5</f>
      </c>
      <c r="D3" s="56">
        <f>'印刷シート'!D5</f>
      </c>
      <c r="E3" s="56">
        <f>'印刷シート'!E5</f>
      </c>
      <c r="F3" s="56">
        <f>'印刷シート'!F5</f>
      </c>
      <c r="G3" s="56">
        <f>'印刷シート'!G5</f>
      </c>
      <c r="H3" s="56">
        <f>IF('印刷シート'!H5="男性",1,2)</f>
        <v>2</v>
      </c>
      <c r="I3" s="56">
        <f>'印刷シート'!H5</f>
      </c>
      <c r="J3" s="56">
        <f>'印刷シート'!I5</f>
      </c>
      <c r="K3" s="56" t="e">
        <f>$K$2</f>
        <v>#N/A</v>
      </c>
      <c r="L3" s="17">
        <v>13</v>
      </c>
      <c r="M3" s="17" t="s">
        <v>419</v>
      </c>
      <c r="N3" s="56" t="e">
        <f>$N$2</f>
        <v>#N/A</v>
      </c>
      <c r="O3" s="56" t="e">
        <f>$O$2</f>
        <v>#N/A</v>
      </c>
      <c r="P3" s="56" t="e">
        <f>$P$2</f>
        <v>#N/A</v>
      </c>
      <c r="R3" s="56" t="e">
        <f>$R$2</f>
        <v>#N/A</v>
      </c>
      <c r="S3" s="56" t="e">
        <f>$S$2</f>
        <v>#N/A</v>
      </c>
      <c r="T3" s="56">
        <f>'印刷シート'!B5</f>
      </c>
    </row>
    <row r="4" spans="1:20" ht="13.5">
      <c r="A4" s="56" t="e">
        <f>VLOOKUP('入力'!$K$5,'説明'!$CO$3:$CP$700,2,0)</f>
        <v>#N/A</v>
      </c>
      <c r="B4" s="17" t="str">
        <f>'説明'!$L$35</f>
        <v>選択してください</v>
      </c>
      <c r="C4" s="56">
        <f>'印刷シート'!C6</f>
      </c>
      <c r="D4" s="56">
        <f>'印刷シート'!D6</f>
      </c>
      <c r="E4" s="56">
        <f>'印刷シート'!E6</f>
      </c>
      <c r="F4" s="56">
        <f>'印刷シート'!F6</f>
      </c>
      <c r="G4" s="56">
        <f>'印刷シート'!G6</f>
      </c>
      <c r="H4" s="56">
        <f>IF('印刷シート'!H6="男性",1,2)</f>
        <v>2</v>
      </c>
      <c r="I4" s="56">
        <f>'印刷シート'!H6</f>
      </c>
      <c r="J4" s="56">
        <f>'印刷シート'!I6</f>
      </c>
      <c r="K4" s="56" t="e">
        <f aca="true" t="shared" si="0" ref="K4:K51">$K$2</f>
        <v>#N/A</v>
      </c>
      <c r="L4" s="17">
        <v>13</v>
      </c>
      <c r="M4" s="17" t="s">
        <v>419</v>
      </c>
      <c r="N4" s="56" t="e">
        <f aca="true" t="shared" si="1" ref="N4:N51">$N$2</f>
        <v>#N/A</v>
      </c>
      <c r="O4" s="56" t="e">
        <f aca="true" t="shared" si="2" ref="O4:O51">$O$2</f>
        <v>#N/A</v>
      </c>
      <c r="P4" s="56" t="e">
        <f aca="true" t="shared" si="3" ref="P4:P51">$P$2</f>
        <v>#N/A</v>
      </c>
      <c r="R4" s="56" t="e">
        <f aca="true" t="shared" si="4" ref="R4:R51">$R$2</f>
        <v>#N/A</v>
      </c>
      <c r="S4" s="56" t="e">
        <f aca="true" t="shared" si="5" ref="S4:S51">$S$2</f>
        <v>#N/A</v>
      </c>
      <c r="T4" s="56">
        <f>'印刷シート'!B6</f>
      </c>
    </row>
    <row r="5" spans="1:20" ht="13.5">
      <c r="A5" s="56" t="e">
        <f>VLOOKUP('入力'!$K$5,'説明'!$CO$3:$CP$700,2,0)</f>
        <v>#N/A</v>
      </c>
      <c r="B5" s="17" t="str">
        <f>'説明'!$L$35</f>
        <v>選択してください</v>
      </c>
      <c r="C5" s="56">
        <f>'印刷シート'!C7</f>
      </c>
      <c r="D5" s="56">
        <f>'印刷シート'!D7</f>
      </c>
      <c r="E5" s="56">
        <f>'印刷シート'!E7</f>
      </c>
      <c r="F5" s="56">
        <f>'印刷シート'!F7</f>
      </c>
      <c r="G5" s="56">
        <f>'印刷シート'!G7</f>
      </c>
      <c r="H5" s="56">
        <f>IF('印刷シート'!H7="男性",1,2)</f>
        <v>2</v>
      </c>
      <c r="I5" s="56">
        <f>'印刷シート'!H7</f>
      </c>
      <c r="J5" s="56">
        <f>'印刷シート'!I7</f>
      </c>
      <c r="K5" s="56" t="e">
        <f t="shared" si="0"/>
        <v>#N/A</v>
      </c>
      <c r="L5" s="17">
        <v>13</v>
      </c>
      <c r="M5" s="17" t="s">
        <v>419</v>
      </c>
      <c r="N5" s="56" t="e">
        <f t="shared" si="1"/>
        <v>#N/A</v>
      </c>
      <c r="O5" s="56" t="e">
        <f t="shared" si="2"/>
        <v>#N/A</v>
      </c>
      <c r="P5" s="56" t="e">
        <f t="shared" si="3"/>
        <v>#N/A</v>
      </c>
      <c r="R5" s="56" t="e">
        <f t="shared" si="4"/>
        <v>#N/A</v>
      </c>
      <c r="S5" s="56" t="e">
        <f t="shared" si="5"/>
        <v>#N/A</v>
      </c>
      <c r="T5" s="56">
        <f>'印刷シート'!B7</f>
      </c>
    </row>
    <row r="6" spans="1:20" ht="13.5">
      <c r="A6" s="56" t="e">
        <f>VLOOKUP('入力'!$K$5,'説明'!$CO$3:$CP$700,2,0)</f>
        <v>#N/A</v>
      </c>
      <c r="B6" s="17" t="str">
        <f>'説明'!$L$35</f>
        <v>選択してください</v>
      </c>
      <c r="C6" s="56">
        <f>'印刷シート'!C8</f>
      </c>
      <c r="D6" s="56">
        <f>'印刷シート'!D8</f>
      </c>
      <c r="E6" s="56">
        <f>'印刷シート'!E8</f>
      </c>
      <c r="F6" s="56">
        <f>'印刷シート'!F8</f>
      </c>
      <c r="G6" s="56">
        <f>'印刷シート'!G8</f>
      </c>
      <c r="H6" s="56">
        <f>IF('印刷シート'!H8="男性",1,2)</f>
        <v>2</v>
      </c>
      <c r="I6" s="56">
        <f>'印刷シート'!H8</f>
      </c>
      <c r="J6" s="56">
        <f>'印刷シート'!I8</f>
      </c>
      <c r="K6" s="56" t="e">
        <f t="shared" si="0"/>
        <v>#N/A</v>
      </c>
      <c r="L6" s="17">
        <v>13</v>
      </c>
      <c r="M6" s="17" t="s">
        <v>419</v>
      </c>
      <c r="N6" s="56" t="e">
        <f t="shared" si="1"/>
        <v>#N/A</v>
      </c>
      <c r="O6" s="56" t="e">
        <f t="shared" si="2"/>
        <v>#N/A</v>
      </c>
      <c r="P6" s="56" t="e">
        <f t="shared" si="3"/>
        <v>#N/A</v>
      </c>
      <c r="R6" s="56" t="e">
        <f t="shared" si="4"/>
        <v>#N/A</v>
      </c>
      <c r="S6" s="56" t="e">
        <f t="shared" si="5"/>
        <v>#N/A</v>
      </c>
      <c r="T6" s="56">
        <f>'印刷シート'!B8</f>
      </c>
    </row>
    <row r="7" spans="1:20" ht="13.5">
      <c r="A7" s="56" t="e">
        <f>VLOOKUP('入力'!$K$5,'説明'!$CO$3:$CP$700,2,0)</f>
        <v>#N/A</v>
      </c>
      <c r="B7" s="17" t="str">
        <f>'説明'!$L$35</f>
        <v>選択してください</v>
      </c>
      <c r="C7" s="56">
        <f>'印刷シート'!C9</f>
      </c>
      <c r="D7" s="56">
        <f>'印刷シート'!D9</f>
      </c>
      <c r="E7" s="56">
        <f>'印刷シート'!E9</f>
      </c>
      <c r="F7" s="56">
        <f>'印刷シート'!F9</f>
      </c>
      <c r="G7" s="56">
        <f>'印刷シート'!G9</f>
      </c>
      <c r="H7" s="56">
        <f>IF('印刷シート'!H9="男性",1,2)</f>
        <v>2</v>
      </c>
      <c r="I7" s="56">
        <f>'印刷シート'!H9</f>
      </c>
      <c r="J7" s="56">
        <f>'印刷シート'!I9</f>
      </c>
      <c r="K7" s="56" t="e">
        <f t="shared" si="0"/>
        <v>#N/A</v>
      </c>
      <c r="L7" s="17">
        <v>13</v>
      </c>
      <c r="M7" s="17" t="s">
        <v>419</v>
      </c>
      <c r="N7" s="56" t="e">
        <f t="shared" si="1"/>
        <v>#N/A</v>
      </c>
      <c r="O7" s="56" t="e">
        <f t="shared" si="2"/>
        <v>#N/A</v>
      </c>
      <c r="P7" s="56" t="e">
        <f t="shared" si="3"/>
        <v>#N/A</v>
      </c>
      <c r="R7" s="56" t="e">
        <f t="shared" si="4"/>
        <v>#N/A</v>
      </c>
      <c r="S7" s="56" t="e">
        <f t="shared" si="5"/>
        <v>#N/A</v>
      </c>
      <c r="T7" s="56">
        <f>'印刷シート'!B9</f>
      </c>
    </row>
    <row r="8" spans="1:20" ht="13.5">
      <c r="A8" s="56" t="e">
        <f>VLOOKUP('入力'!$K$5,'説明'!$CO$3:$CP$700,2,0)</f>
        <v>#N/A</v>
      </c>
      <c r="B8" s="17" t="str">
        <f>'説明'!$L$35</f>
        <v>選択してください</v>
      </c>
      <c r="C8" s="56">
        <f>'印刷シート'!C10</f>
      </c>
      <c r="D8" s="56">
        <f>'印刷シート'!D10</f>
      </c>
      <c r="E8" s="56">
        <f>'印刷シート'!E10</f>
      </c>
      <c r="F8" s="56">
        <f>'印刷シート'!F10</f>
      </c>
      <c r="G8" s="56">
        <f>'印刷シート'!G10</f>
      </c>
      <c r="H8" s="56">
        <f>IF('印刷シート'!H10="男性",1,2)</f>
        <v>2</v>
      </c>
      <c r="I8" s="56">
        <f>'印刷シート'!H10</f>
      </c>
      <c r="J8" s="56">
        <f>'印刷シート'!I10</f>
      </c>
      <c r="K8" s="56" t="e">
        <f t="shared" si="0"/>
        <v>#N/A</v>
      </c>
      <c r="L8" s="17">
        <v>13</v>
      </c>
      <c r="M8" s="17" t="s">
        <v>419</v>
      </c>
      <c r="N8" s="56" t="e">
        <f t="shared" si="1"/>
        <v>#N/A</v>
      </c>
      <c r="O8" s="56" t="e">
        <f t="shared" si="2"/>
        <v>#N/A</v>
      </c>
      <c r="P8" s="56" t="e">
        <f t="shared" si="3"/>
        <v>#N/A</v>
      </c>
      <c r="R8" s="56" t="e">
        <f t="shared" si="4"/>
        <v>#N/A</v>
      </c>
      <c r="S8" s="56" t="e">
        <f t="shared" si="5"/>
        <v>#N/A</v>
      </c>
      <c r="T8" s="56">
        <f>'印刷シート'!B10</f>
      </c>
    </row>
    <row r="9" spans="1:20" ht="13.5">
      <c r="A9" s="56" t="e">
        <f>VLOOKUP('入力'!$K$5,'説明'!$CO$3:$CP$700,2,0)</f>
        <v>#N/A</v>
      </c>
      <c r="B9" s="17" t="str">
        <f>'説明'!$L$35</f>
        <v>選択してください</v>
      </c>
      <c r="C9" s="56">
        <f>'印刷シート'!C11</f>
      </c>
      <c r="D9" s="56">
        <f>'印刷シート'!D11</f>
      </c>
      <c r="E9" s="56">
        <f>'印刷シート'!E11</f>
      </c>
      <c r="F9" s="56">
        <f>'印刷シート'!F11</f>
      </c>
      <c r="G9" s="56">
        <f>'印刷シート'!G11</f>
      </c>
      <c r="H9" s="56">
        <f>IF('印刷シート'!H11="男性",1,2)</f>
        <v>2</v>
      </c>
      <c r="I9" s="56">
        <f>'印刷シート'!H11</f>
      </c>
      <c r="J9" s="56">
        <f>'印刷シート'!I11</f>
      </c>
      <c r="K9" s="56" t="e">
        <f t="shared" si="0"/>
        <v>#N/A</v>
      </c>
      <c r="L9" s="17">
        <v>13</v>
      </c>
      <c r="M9" s="17" t="s">
        <v>419</v>
      </c>
      <c r="N9" s="56" t="e">
        <f t="shared" si="1"/>
        <v>#N/A</v>
      </c>
      <c r="O9" s="56" t="e">
        <f t="shared" si="2"/>
        <v>#N/A</v>
      </c>
      <c r="P9" s="56" t="e">
        <f t="shared" si="3"/>
        <v>#N/A</v>
      </c>
      <c r="R9" s="56" t="e">
        <f t="shared" si="4"/>
        <v>#N/A</v>
      </c>
      <c r="S9" s="56" t="e">
        <f t="shared" si="5"/>
        <v>#N/A</v>
      </c>
      <c r="T9" s="56">
        <f>'印刷シート'!B11</f>
      </c>
    </row>
    <row r="10" spans="1:20" ht="13.5">
      <c r="A10" s="56" t="e">
        <f>VLOOKUP('入力'!$K$5,'説明'!$CO$3:$CP$700,2,0)</f>
        <v>#N/A</v>
      </c>
      <c r="B10" s="17" t="str">
        <f>'説明'!$L$35</f>
        <v>選択してください</v>
      </c>
      <c r="C10" s="56">
        <f>'印刷シート'!C12</f>
      </c>
      <c r="D10" s="56">
        <f>'印刷シート'!D12</f>
      </c>
      <c r="E10" s="56">
        <f>'印刷シート'!E12</f>
      </c>
      <c r="F10" s="56">
        <f>'印刷シート'!F12</f>
      </c>
      <c r="G10" s="56">
        <f>'印刷シート'!G12</f>
      </c>
      <c r="H10" s="56">
        <f>IF('印刷シート'!H12="男性",1,2)</f>
        <v>2</v>
      </c>
      <c r="I10" s="56">
        <f>'印刷シート'!H12</f>
      </c>
      <c r="J10" s="56">
        <f>'印刷シート'!I12</f>
      </c>
      <c r="K10" s="56" t="e">
        <f t="shared" si="0"/>
        <v>#N/A</v>
      </c>
      <c r="L10" s="17">
        <v>13</v>
      </c>
      <c r="M10" s="17" t="s">
        <v>419</v>
      </c>
      <c r="N10" s="56" t="e">
        <f t="shared" si="1"/>
        <v>#N/A</v>
      </c>
      <c r="O10" s="56" t="e">
        <f t="shared" si="2"/>
        <v>#N/A</v>
      </c>
      <c r="P10" s="56" t="e">
        <f t="shared" si="3"/>
        <v>#N/A</v>
      </c>
      <c r="R10" s="56" t="e">
        <f t="shared" si="4"/>
        <v>#N/A</v>
      </c>
      <c r="S10" s="56" t="e">
        <f t="shared" si="5"/>
        <v>#N/A</v>
      </c>
      <c r="T10" s="56">
        <f>'印刷シート'!B12</f>
      </c>
    </row>
    <row r="11" spans="1:20" ht="13.5">
      <c r="A11" s="56" t="e">
        <f>VLOOKUP('入力'!$K$5,'説明'!$CO$3:$CP$700,2,0)</f>
        <v>#N/A</v>
      </c>
      <c r="B11" s="17" t="str">
        <f>'説明'!$L$35</f>
        <v>選択してください</v>
      </c>
      <c r="C11" s="56">
        <f>'印刷シート'!C13</f>
      </c>
      <c r="D11" s="56">
        <f>'印刷シート'!D13</f>
      </c>
      <c r="E11" s="56">
        <f>'印刷シート'!E13</f>
      </c>
      <c r="F11" s="56">
        <f>'印刷シート'!F13</f>
      </c>
      <c r="G11" s="56">
        <f>'印刷シート'!G13</f>
      </c>
      <c r="H11" s="56">
        <f>IF('印刷シート'!H13="男性",1,2)</f>
        <v>2</v>
      </c>
      <c r="I11" s="56">
        <f>'印刷シート'!H13</f>
      </c>
      <c r="J11" s="56">
        <f>'印刷シート'!I13</f>
      </c>
      <c r="K11" s="56" t="e">
        <f t="shared" si="0"/>
        <v>#N/A</v>
      </c>
      <c r="L11" s="17">
        <v>13</v>
      </c>
      <c r="M11" s="17" t="s">
        <v>419</v>
      </c>
      <c r="N11" s="56" t="e">
        <f t="shared" si="1"/>
        <v>#N/A</v>
      </c>
      <c r="O11" s="56" t="e">
        <f t="shared" si="2"/>
        <v>#N/A</v>
      </c>
      <c r="P11" s="56" t="e">
        <f t="shared" si="3"/>
        <v>#N/A</v>
      </c>
      <c r="R11" s="56" t="e">
        <f t="shared" si="4"/>
        <v>#N/A</v>
      </c>
      <c r="S11" s="56" t="e">
        <f t="shared" si="5"/>
        <v>#N/A</v>
      </c>
      <c r="T11" s="56">
        <f>'印刷シート'!B13</f>
      </c>
    </row>
    <row r="12" spans="1:20" ht="13.5">
      <c r="A12" s="56" t="e">
        <f>VLOOKUP('入力'!$K$5,'説明'!$CO$3:$CP$700,2,0)</f>
        <v>#N/A</v>
      </c>
      <c r="B12" s="17" t="str">
        <f>'説明'!$L$35</f>
        <v>選択してください</v>
      </c>
      <c r="C12" s="56">
        <f>'印刷シート'!C14</f>
      </c>
      <c r="D12" s="56">
        <f>'印刷シート'!D14</f>
      </c>
      <c r="E12" s="56">
        <f>'印刷シート'!E14</f>
      </c>
      <c r="F12" s="56">
        <f>'印刷シート'!F14</f>
      </c>
      <c r="G12" s="56">
        <f>'印刷シート'!G14</f>
      </c>
      <c r="H12" s="56">
        <f>IF('印刷シート'!H14="男性",1,2)</f>
        <v>2</v>
      </c>
      <c r="I12" s="56">
        <f>'印刷シート'!H14</f>
      </c>
      <c r="J12" s="56">
        <f>'印刷シート'!I14</f>
      </c>
      <c r="K12" s="56" t="e">
        <f t="shared" si="0"/>
        <v>#N/A</v>
      </c>
      <c r="L12" s="17">
        <v>13</v>
      </c>
      <c r="M12" s="17" t="s">
        <v>419</v>
      </c>
      <c r="N12" s="56" t="e">
        <f t="shared" si="1"/>
        <v>#N/A</v>
      </c>
      <c r="O12" s="56" t="e">
        <f t="shared" si="2"/>
        <v>#N/A</v>
      </c>
      <c r="P12" s="56" t="e">
        <f t="shared" si="3"/>
        <v>#N/A</v>
      </c>
      <c r="R12" s="56" t="e">
        <f t="shared" si="4"/>
        <v>#N/A</v>
      </c>
      <c r="S12" s="56" t="e">
        <f t="shared" si="5"/>
        <v>#N/A</v>
      </c>
      <c r="T12" s="56">
        <f>'印刷シート'!B14</f>
      </c>
    </row>
    <row r="13" spans="1:20" ht="13.5">
      <c r="A13" s="56" t="e">
        <f>VLOOKUP('入力'!$K$5,'説明'!$CO$3:$CP$700,2,0)</f>
        <v>#N/A</v>
      </c>
      <c r="B13" s="17" t="str">
        <f>'説明'!$L$35</f>
        <v>選択してください</v>
      </c>
      <c r="C13" s="56">
        <f>'印刷シート'!C15</f>
      </c>
      <c r="D13" s="56">
        <f>'印刷シート'!D15</f>
      </c>
      <c r="E13" s="56">
        <f>'印刷シート'!E15</f>
      </c>
      <c r="F13" s="56">
        <f>'印刷シート'!F15</f>
      </c>
      <c r="G13" s="56">
        <f>'印刷シート'!G15</f>
      </c>
      <c r="H13" s="56">
        <f>IF('印刷シート'!H15="男性",1,2)</f>
        <v>2</v>
      </c>
      <c r="I13" s="56">
        <f>'印刷シート'!H15</f>
      </c>
      <c r="J13" s="56">
        <f>'印刷シート'!I15</f>
      </c>
      <c r="K13" s="56" t="e">
        <f t="shared" si="0"/>
        <v>#N/A</v>
      </c>
      <c r="L13" s="17">
        <v>13</v>
      </c>
      <c r="M13" s="17" t="s">
        <v>419</v>
      </c>
      <c r="N13" s="56" t="e">
        <f t="shared" si="1"/>
        <v>#N/A</v>
      </c>
      <c r="O13" s="56" t="e">
        <f t="shared" si="2"/>
        <v>#N/A</v>
      </c>
      <c r="P13" s="56" t="e">
        <f t="shared" si="3"/>
        <v>#N/A</v>
      </c>
      <c r="R13" s="56" t="e">
        <f t="shared" si="4"/>
        <v>#N/A</v>
      </c>
      <c r="S13" s="56" t="e">
        <f t="shared" si="5"/>
        <v>#N/A</v>
      </c>
      <c r="T13" s="56">
        <f>'印刷シート'!B15</f>
      </c>
    </row>
    <row r="14" spans="1:20" ht="13.5">
      <c r="A14" s="56" t="e">
        <f>VLOOKUP('入力'!$K$5,'説明'!$CO$3:$CP$700,2,0)</f>
        <v>#N/A</v>
      </c>
      <c r="B14" s="17" t="str">
        <f>'説明'!$L$35</f>
        <v>選択してください</v>
      </c>
      <c r="C14" s="56">
        <f>'印刷シート'!C16</f>
      </c>
      <c r="D14" s="56">
        <f>'印刷シート'!D16</f>
      </c>
      <c r="E14" s="56">
        <f>'印刷シート'!E16</f>
      </c>
      <c r="F14" s="56">
        <f>'印刷シート'!F16</f>
      </c>
      <c r="G14" s="56">
        <f>'印刷シート'!G16</f>
      </c>
      <c r="H14" s="56">
        <f>IF('印刷シート'!H16="男性",1,2)</f>
        <v>2</v>
      </c>
      <c r="I14" s="56">
        <f>'印刷シート'!H16</f>
      </c>
      <c r="J14" s="56">
        <f>'印刷シート'!I16</f>
      </c>
      <c r="K14" s="56" t="e">
        <f t="shared" si="0"/>
        <v>#N/A</v>
      </c>
      <c r="L14" s="17">
        <v>13</v>
      </c>
      <c r="M14" s="17" t="s">
        <v>419</v>
      </c>
      <c r="N14" s="56" t="e">
        <f t="shared" si="1"/>
        <v>#N/A</v>
      </c>
      <c r="O14" s="56" t="e">
        <f t="shared" si="2"/>
        <v>#N/A</v>
      </c>
      <c r="P14" s="56" t="e">
        <f t="shared" si="3"/>
        <v>#N/A</v>
      </c>
      <c r="R14" s="56" t="e">
        <f t="shared" si="4"/>
        <v>#N/A</v>
      </c>
      <c r="S14" s="56" t="e">
        <f t="shared" si="5"/>
        <v>#N/A</v>
      </c>
      <c r="T14" s="56">
        <f>'印刷シート'!B16</f>
      </c>
    </row>
    <row r="15" spans="1:20" ht="13.5">
      <c r="A15" s="56" t="e">
        <f>VLOOKUP('入力'!$K$5,'説明'!$CO$3:$CP$700,2,0)</f>
        <v>#N/A</v>
      </c>
      <c r="B15" s="17" t="str">
        <f>'説明'!$L$35</f>
        <v>選択してください</v>
      </c>
      <c r="C15" s="56">
        <f>'印刷シート'!C17</f>
      </c>
      <c r="D15" s="56">
        <f>'印刷シート'!D17</f>
      </c>
      <c r="E15" s="56">
        <f>'印刷シート'!E17</f>
      </c>
      <c r="F15" s="56">
        <f>'印刷シート'!F17</f>
      </c>
      <c r="G15" s="56">
        <f>'印刷シート'!G17</f>
      </c>
      <c r="H15" s="56">
        <f>IF('印刷シート'!H17="男性",1,2)</f>
        <v>2</v>
      </c>
      <c r="I15" s="56">
        <f>'印刷シート'!H17</f>
      </c>
      <c r="J15" s="56">
        <f>'印刷シート'!I17</f>
      </c>
      <c r="K15" s="56" t="e">
        <f t="shared" si="0"/>
        <v>#N/A</v>
      </c>
      <c r="L15" s="17">
        <v>13</v>
      </c>
      <c r="M15" s="17" t="s">
        <v>419</v>
      </c>
      <c r="N15" s="56" t="e">
        <f t="shared" si="1"/>
        <v>#N/A</v>
      </c>
      <c r="O15" s="56" t="e">
        <f t="shared" si="2"/>
        <v>#N/A</v>
      </c>
      <c r="P15" s="56" t="e">
        <f t="shared" si="3"/>
        <v>#N/A</v>
      </c>
      <c r="R15" s="56" t="e">
        <f t="shared" si="4"/>
        <v>#N/A</v>
      </c>
      <c r="S15" s="56" t="e">
        <f t="shared" si="5"/>
        <v>#N/A</v>
      </c>
      <c r="T15" s="56">
        <f>'印刷シート'!B17</f>
      </c>
    </row>
    <row r="16" spans="1:20" ht="13.5">
      <c r="A16" s="56" t="e">
        <f>VLOOKUP('入力'!$K$5,'説明'!$CO$3:$CP$700,2,0)</f>
        <v>#N/A</v>
      </c>
      <c r="B16" s="17" t="str">
        <f>'説明'!$L$35</f>
        <v>選択してください</v>
      </c>
      <c r="C16" s="56">
        <f>'印刷シート'!C18</f>
      </c>
      <c r="D16" s="56">
        <f>'印刷シート'!D18</f>
      </c>
      <c r="E16" s="56">
        <f>'印刷シート'!E18</f>
      </c>
      <c r="F16" s="56">
        <f>'印刷シート'!F18</f>
      </c>
      <c r="G16" s="56">
        <f>'印刷シート'!G18</f>
      </c>
      <c r="H16" s="56">
        <f>IF('印刷シート'!H18="男性",1,2)</f>
        <v>2</v>
      </c>
      <c r="I16" s="56">
        <f>'印刷シート'!H18</f>
      </c>
      <c r="J16" s="56">
        <f>'印刷シート'!I18</f>
      </c>
      <c r="K16" s="56" t="e">
        <f t="shared" si="0"/>
        <v>#N/A</v>
      </c>
      <c r="L16" s="17">
        <v>13</v>
      </c>
      <c r="M16" s="17" t="s">
        <v>419</v>
      </c>
      <c r="N16" s="56" t="e">
        <f t="shared" si="1"/>
        <v>#N/A</v>
      </c>
      <c r="O16" s="56" t="e">
        <f t="shared" si="2"/>
        <v>#N/A</v>
      </c>
      <c r="P16" s="56" t="e">
        <f t="shared" si="3"/>
        <v>#N/A</v>
      </c>
      <c r="R16" s="56" t="e">
        <f t="shared" si="4"/>
        <v>#N/A</v>
      </c>
      <c r="S16" s="56" t="e">
        <f t="shared" si="5"/>
        <v>#N/A</v>
      </c>
      <c r="T16" s="56">
        <f>'印刷シート'!B18</f>
      </c>
    </row>
    <row r="17" spans="1:20" ht="13.5">
      <c r="A17" s="56" t="e">
        <f>VLOOKUP('入力'!$K$5,'説明'!$CO$3:$CP$700,2,0)</f>
        <v>#N/A</v>
      </c>
      <c r="B17" s="17" t="str">
        <f>'説明'!$L$35</f>
        <v>選択してください</v>
      </c>
      <c r="C17" s="56">
        <f>'印刷シート'!C19</f>
      </c>
      <c r="D17" s="56">
        <f>'印刷シート'!D19</f>
      </c>
      <c r="E17" s="56">
        <f>'印刷シート'!E19</f>
      </c>
      <c r="F17" s="56">
        <f>'印刷シート'!F19</f>
      </c>
      <c r="G17" s="56">
        <f>'印刷シート'!G19</f>
      </c>
      <c r="H17" s="56">
        <f>IF('印刷シート'!H19="男性",1,2)</f>
        <v>2</v>
      </c>
      <c r="I17" s="56">
        <f>'印刷シート'!H19</f>
      </c>
      <c r="J17" s="56">
        <f>'印刷シート'!I19</f>
      </c>
      <c r="K17" s="56" t="e">
        <f t="shared" si="0"/>
        <v>#N/A</v>
      </c>
      <c r="L17" s="17">
        <v>13</v>
      </c>
      <c r="M17" s="17" t="s">
        <v>419</v>
      </c>
      <c r="N17" s="56" t="e">
        <f t="shared" si="1"/>
        <v>#N/A</v>
      </c>
      <c r="O17" s="56" t="e">
        <f t="shared" si="2"/>
        <v>#N/A</v>
      </c>
      <c r="P17" s="56" t="e">
        <f t="shared" si="3"/>
        <v>#N/A</v>
      </c>
      <c r="R17" s="56" t="e">
        <f t="shared" si="4"/>
        <v>#N/A</v>
      </c>
      <c r="S17" s="56" t="e">
        <f t="shared" si="5"/>
        <v>#N/A</v>
      </c>
      <c r="T17" s="56">
        <f>'印刷シート'!B19</f>
      </c>
    </row>
    <row r="18" spans="1:20" ht="13.5">
      <c r="A18" s="56" t="e">
        <f>VLOOKUP('入力'!$K$5,'説明'!$CO$3:$CP$700,2,0)</f>
        <v>#N/A</v>
      </c>
      <c r="B18" s="17" t="str">
        <f>'説明'!$L$35</f>
        <v>選択してください</v>
      </c>
      <c r="C18" s="56">
        <f>'印刷シート'!C20</f>
      </c>
      <c r="D18" s="56">
        <f>'印刷シート'!D20</f>
      </c>
      <c r="E18" s="56">
        <f>'印刷シート'!E20</f>
      </c>
      <c r="F18" s="56">
        <f>'印刷シート'!F20</f>
      </c>
      <c r="G18" s="56">
        <f>'印刷シート'!G20</f>
      </c>
      <c r="H18" s="56">
        <f>IF('印刷シート'!H20="男性",1,2)</f>
        <v>2</v>
      </c>
      <c r="I18" s="56">
        <f>'印刷シート'!H20</f>
      </c>
      <c r="J18" s="56">
        <f>'印刷シート'!I20</f>
      </c>
      <c r="K18" s="56" t="e">
        <f t="shared" si="0"/>
        <v>#N/A</v>
      </c>
      <c r="L18" s="17">
        <v>13</v>
      </c>
      <c r="M18" s="17" t="s">
        <v>419</v>
      </c>
      <c r="N18" s="56" t="e">
        <f t="shared" si="1"/>
        <v>#N/A</v>
      </c>
      <c r="O18" s="56" t="e">
        <f t="shared" si="2"/>
        <v>#N/A</v>
      </c>
      <c r="P18" s="56" t="e">
        <f t="shared" si="3"/>
        <v>#N/A</v>
      </c>
      <c r="R18" s="56" t="e">
        <f t="shared" si="4"/>
        <v>#N/A</v>
      </c>
      <c r="S18" s="56" t="e">
        <f t="shared" si="5"/>
        <v>#N/A</v>
      </c>
      <c r="T18" s="56">
        <f>'印刷シート'!B20</f>
      </c>
    </row>
    <row r="19" spans="1:20" ht="13.5">
      <c r="A19" s="56" t="e">
        <f>VLOOKUP('入力'!$K$5,'説明'!$CO$3:$CP$700,2,0)</f>
        <v>#N/A</v>
      </c>
      <c r="B19" s="17" t="str">
        <f>'説明'!$L$35</f>
        <v>選択してください</v>
      </c>
      <c r="C19" s="56">
        <f>'印刷シート'!C21</f>
      </c>
      <c r="D19" s="56">
        <f>'印刷シート'!D21</f>
      </c>
      <c r="E19" s="56">
        <f>'印刷シート'!E21</f>
      </c>
      <c r="F19" s="56">
        <f>'印刷シート'!F21</f>
      </c>
      <c r="G19" s="56">
        <f>'印刷シート'!G21</f>
      </c>
      <c r="H19" s="56">
        <f>IF('印刷シート'!H21="男性",1,2)</f>
        <v>2</v>
      </c>
      <c r="I19" s="56">
        <f>'印刷シート'!H21</f>
      </c>
      <c r="J19" s="56">
        <f>'印刷シート'!I21</f>
      </c>
      <c r="K19" s="56" t="e">
        <f t="shared" si="0"/>
        <v>#N/A</v>
      </c>
      <c r="L19" s="17">
        <v>13</v>
      </c>
      <c r="M19" s="17" t="s">
        <v>419</v>
      </c>
      <c r="N19" s="56" t="e">
        <f t="shared" si="1"/>
        <v>#N/A</v>
      </c>
      <c r="O19" s="56" t="e">
        <f t="shared" si="2"/>
        <v>#N/A</v>
      </c>
      <c r="P19" s="56" t="e">
        <f t="shared" si="3"/>
        <v>#N/A</v>
      </c>
      <c r="R19" s="56" t="e">
        <f t="shared" si="4"/>
        <v>#N/A</v>
      </c>
      <c r="S19" s="56" t="e">
        <f t="shared" si="5"/>
        <v>#N/A</v>
      </c>
      <c r="T19" s="56">
        <f>'印刷シート'!B21</f>
      </c>
    </row>
    <row r="20" spans="1:20" ht="13.5">
      <c r="A20" s="56" t="e">
        <f>VLOOKUP('入力'!$K$5,'説明'!$CO$3:$CP$700,2,0)</f>
        <v>#N/A</v>
      </c>
      <c r="B20" s="17" t="str">
        <f>'説明'!$L$35</f>
        <v>選択してください</v>
      </c>
      <c r="C20" s="56">
        <f>'印刷シート'!C22</f>
      </c>
      <c r="D20" s="56">
        <f>'印刷シート'!D22</f>
      </c>
      <c r="E20" s="56">
        <f>'印刷シート'!E22</f>
      </c>
      <c r="F20" s="56">
        <f>'印刷シート'!F22</f>
      </c>
      <c r="G20" s="56">
        <f>'印刷シート'!G22</f>
      </c>
      <c r="H20" s="56">
        <f>IF('印刷シート'!H22="男性",1,2)</f>
        <v>2</v>
      </c>
      <c r="I20" s="56">
        <f>'印刷シート'!H22</f>
      </c>
      <c r="J20" s="56">
        <f>'印刷シート'!I22</f>
      </c>
      <c r="K20" s="56" t="e">
        <f t="shared" si="0"/>
        <v>#N/A</v>
      </c>
      <c r="L20" s="17">
        <v>13</v>
      </c>
      <c r="M20" s="17" t="s">
        <v>419</v>
      </c>
      <c r="N20" s="56" t="e">
        <f t="shared" si="1"/>
        <v>#N/A</v>
      </c>
      <c r="O20" s="56" t="e">
        <f t="shared" si="2"/>
        <v>#N/A</v>
      </c>
      <c r="P20" s="56" t="e">
        <f t="shared" si="3"/>
        <v>#N/A</v>
      </c>
      <c r="R20" s="56" t="e">
        <f t="shared" si="4"/>
        <v>#N/A</v>
      </c>
      <c r="S20" s="56" t="e">
        <f t="shared" si="5"/>
        <v>#N/A</v>
      </c>
      <c r="T20" s="56">
        <f>'印刷シート'!B22</f>
      </c>
    </row>
    <row r="21" spans="1:20" ht="13.5">
      <c r="A21" s="56" t="e">
        <f>VLOOKUP('入力'!$K$5,'説明'!$CO$3:$CP$700,2,0)</f>
        <v>#N/A</v>
      </c>
      <c r="B21" s="17" t="str">
        <f>'説明'!$L$35</f>
        <v>選択してください</v>
      </c>
      <c r="C21" s="56">
        <f>'印刷シート'!C23</f>
      </c>
      <c r="D21" s="56">
        <f>'印刷シート'!D23</f>
      </c>
      <c r="E21" s="56">
        <f>'印刷シート'!E23</f>
      </c>
      <c r="F21" s="56">
        <f>'印刷シート'!F23</f>
      </c>
      <c r="G21" s="56">
        <f>'印刷シート'!G23</f>
      </c>
      <c r="H21" s="56">
        <f>IF('印刷シート'!H23="男性",1,2)</f>
        <v>2</v>
      </c>
      <c r="I21" s="56">
        <f>'印刷シート'!H23</f>
      </c>
      <c r="J21" s="56">
        <f>'印刷シート'!I23</f>
      </c>
      <c r="K21" s="56" t="e">
        <f t="shared" si="0"/>
        <v>#N/A</v>
      </c>
      <c r="L21" s="17">
        <v>13</v>
      </c>
      <c r="M21" s="17" t="s">
        <v>419</v>
      </c>
      <c r="N21" s="56" t="e">
        <f t="shared" si="1"/>
        <v>#N/A</v>
      </c>
      <c r="O21" s="56" t="e">
        <f t="shared" si="2"/>
        <v>#N/A</v>
      </c>
      <c r="P21" s="56" t="e">
        <f t="shared" si="3"/>
        <v>#N/A</v>
      </c>
      <c r="R21" s="56" t="e">
        <f t="shared" si="4"/>
        <v>#N/A</v>
      </c>
      <c r="S21" s="56" t="e">
        <f t="shared" si="5"/>
        <v>#N/A</v>
      </c>
      <c r="T21" s="56">
        <f>'印刷シート'!B23</f>
      </c>
    </row>
    <row r="22" spans="1:20" ht="13.5">
      <c r="A22" s="56" t="e">
        <f>VLOOKUP('入力'!$K$5,'説明'!$CO$3:$CP$700,2,0)</f>
        <v>#N/A</v>
      </c>
      <c r="B22" s="17" t="str">
        <f>'説明'!$L$35</f>
        <v>選択してください</v>
      </c>
      <c r="C22" s="56">
        <f>'印刷シート'!C24</f>
      </c>
      <c r="D22" s="56">
        <f>'印刷シート'!D24</f>
      </c>
      <c r="E22" s="56">
        <f>'印刷シート'!E24</f>
      </c>
      <c r="F22" s="56">
        <f>'印刷シート'!F24</f>
      </c>
      <c r="G22" s="56">
        <f>'印刷シート'!G24</f>
      </c>
      <c r="H22" s="56">
        <f>IF('印刷シート'!H24="男性",1,2)</f>
        <v>2</v>
      </c>
      <c r="I22" s="56">
        <f>'印刷シート'!H24</f>
      </c>
      <c r="J22" s="56">
        <f>'印刷シート'!I24</f>
      </c>
      <c r="K22" s="56" t="e">
        <f t="shared" si="0"/>
        <v>#N/A</v>
      </c>
      <c r="L22" s="17">
        <v>13</v>
      </c>
      <c r="M22" s="17" t="s">
        <v>419</v>
      </c>
      <c r="N22" s="56" t="e">
        <f t="shared" si="1"/>
        <v>#N/A</v>
      </c>
      <c r="O22" s="56" t="e">
        <f t="shared" si="2"/>
        <v>#N/A</v>
      </c>
      <c r="P22" s="56" t="e">
        <f t="shared" si="3"/>
        <v>#N/A</v>
      </c>
      <c r="R22" s="56" t="e">
        <f t="shared" si="4"/>
        <v>#N/A</v>
      </c>
      <c r="S22" s="56" t="e">
        <f t="shared" si="5"/>
        <v>#N/A</v>
      </c>
      <c r="T22" s="56">
        <f>'印刷シート'!B24</f>
      </c>
    </row>
    <row r="23" spans="1:20" ht="13.5">
      <c r="A23" s="56" t="e">
        <f>VLOOKUP('入力'!$K$5,'説明'!$CO$3:$CP$700,2,0)</f>
        <v>#N/A</v>
      </c>
      <c r="B23" s="17" t="str">
        <f>'説明'!$L$35</f>
        <v>選択してください</v>
      </c>
      <c r="C23" s="56">
        <f>'印刷シート'!C25</f>
      </c>
      <c r="D23" s="56">
        <f>'印刷シート'!D25</f>
      </c>
      <c r="E23" s="56">
        <f>'印刷シート'!E25</f>
      </c>
      <c r="F23" s="56">
        <f>'印刷シート'!F25</f>
      </c>
      <c r="G23" s="56">
        <f>'印刷シート'!G25</f>
      </c>
      <c r="H23" s="56">
        <f>IF('印刷シート'!H25="男性",1,2)</f>
        <v>2</v>
      </c>
      <c r="I23" s="56">
        <f>'印刷シート'!H25</f>
      </c>
      <c r="J23" s="56">
        <f>'印刷シート'!I25</f>
      </c>
      <c r="K23" s="56" t="e">
        <f t="shared" si="0"/>
        <v>#N/A</v>
      </c>
      <c r="L23" s="17">
        <v>13</v>
      </c>
      <c r="M23" s="17" t="s">
        <v>419</v>
      </c>
      <c r="N23" s="56" t="e">
        <f t="shared" si="1"/>
        <v>#N/A</v>
      </c>
      <c r="O23" s="56" t="e">
        <f t="shared" si="2"/>
        <v>#N/A</v>
      </c>
      <c r="P23" s="56" t="e">
        <f t="shared" si="3"/>
        <v>#N/A</v>
      </c>
      <c r="R23" s="56" t="e">
        <f t="shared" si="4"/>
        <v>#N/A</v>
      </c>
      <c r="S23" s="56" t="e">
        <f t="shared" si="5"/>
        <v>#N/A</v>
      </c>
      <c r="T23" s="56">
        <f>'印刷シート'!B25</f>
      </c>
    </row>
    <row r="24" spans="1:20" ht="13.5">
      <c r="A24" s="56" t="e">
        <f>VLOOKUP('入力'!$K$5,'説明'!$CO$3:$CP$700,2,0)</f>
        <v>#N/A</v>
      </c>
      <c r="B24" s="17" t="str">
        <f>'説明'!$L$35</f>
        <v>選択してください</v>
      </c>
      <c r="C24" s="56">
        <f>'印刷シート'!C26</f>
      </c>
      <c r="D24" s="56">
        <f>'印刷シート'!D26</f>
      </c>
      <c r="E24" s="56">
        <f>'印刷シート'!E26</f>
      </c>
      <c r="F24" s="56">
        <f>'印刷シート'!F26</f>
      </c>
      <c r="G24" s="56">
        <f>'印刷シート'!G26</f>
      </c>
      <c r="H24" s="56">
        <f>IF('印刷シート'!H26="男性",1,2)</f>
        <v>2</v>
      </c>
      <c r="I24" s="56">
        <f>'印刷シート'!H26</f>
      </c>
      <c r="J24" s="56">
        <f>'印刷シート'!I26</f>
      </c>
      <c r="K24" s="56" t="e">
        <f t="shared" si="0"/>
        <v>#N/A</v>
      </c>
      <c r="L24" s="17">
        <v>13</v>
      </c>
      <c r="M24" s="17" t="s">
        <v>419</v>
      </c>
      <c r="N24" s="56" t="e">
        <f t="shared" si="1"/>
        <v>#N/A</v>
      </c>
      <c r="O24" s="56" t="e">
        <f t="shared" si="2"/>
        <v>#N/A</v>
      </c>
      <c r="P24" s="56" t="e">
        <f t="shared" si="3"/>
        <v>#N/A</v>
      </c>
      <c r="R24" s="56" t="e">
        <f t="shared" si="4"/>
        <v>#N/A</v>
      </c>
      <c r="S24" s="56" t="e">
        <f t="shared" si="5"/>
        <v>#N/A</v>
      </c>
      <c r="T24" s="56">
        <f>'印刷シート'!B26</f>
      </c>
    </row>
    <row r="25" spans="1:20" ht="13.5">
      <c r="A25" s="56" t="e">
        <f>VLOOKUP('入力'!$K$5,'説明'!$CO$3:$CP$700,2,0)</f>
        <v>#N/A</v>
      </c>
      <c r="B25" s="17" t="str">
        <f>'説明'!$L$35</f>
        <v>選択してください</v>
      </c>
      <c r="C25" s="56">
        <f>'印刷シート'!C27</f>
      </c>
      <c r="D25" s="56">
        <f>'印刷シート'!D27</f>
      </c>
      <c r="E25" s="56">
        <f>'印刷シート'!E27</f>
      </c>
      <c r="F25" s="56">
        <f>'印刷シート'!F27</f>
      </c>
      <c r="G25" s="56">
        <f>'印刷シート'!G27</f>
      </c>
      <c r="H25" s="56">
        <f>IF('印刷シート'!H27="男性",1,2)</f>
        <v>2</v>
      </c>
      <c r="I25" s="56">
        <f>'印刷シート'!H27</f>
      </c>
      <c r="J25" s="56">
        <f>'印刷シート'!I27</f>
      </c>
      <c r="K25" s="56" t="e">
        <f t="shared" si="0"/>
        <v>#N/A</v>
      </c>
      <c r="L25" s="17">
        <v>13</v>
      </c>
      <c r="M25" s="17" t="s">
        <v>419</v>
      </c>
      <c r="N25" s="56" t="e">
        <f t="shared" si="1"/>
        <v>#N/A</v>
      </c>
      <c r="O25" s="56" t="e">
        <f t="shared" si="2"/>
        <v>#N/A</v>
      </c>
      <c r="P25" s="56" t="e">
        <f t="shared" si="3"/>
        <v>#N/A</v>
      </c>
      <c r="R25" s="56" t="e">
        <f t="shared" si="4"/>
        <v>#N/A</v>
      </c>
      <c r="S25" s="56" t="e">
        <f t="shared" si="5"/>
        <v>#N/A</v>
      </c>
      <c r="T25" s="56">
        <f>'印刷シート'!B27</f>
      </c>
    </row>
    <row r="26" spans="1:20" ht="13.5">
      <c r="A26" s="56" t="e">
        <f>VLOOKUP('入力'!$K$5,'説明'!$CO$3:$CP$700,2,0)</f>
        <v>#N/A</v>
      </c>
      <c r="B26" s="17" t="str">
        <f>'説明'!$L$35</f>
        <v>選択してください</v>
      </c>
      <c r="C26" s="56">
        <f>'印刷シート'!C28</f>
      </c>
      <c r="D26" s="56">
        <f>'印刷シート'!D28</f>
      </c>
      <c r="E26" s="56">
        <f>'印刷シート'!E28</f>
      </c>
      <c r="F26" s="56">
        <f>'印刷シート'!F28</f>
      </c>
      <c r="G26" s="56">
        <f>'印刷シート'!G28</f>
      </c>
      <c r="H26" s="56">
        <f>IF('印刷シート'!H28="男性",1,2)</f>
        <v>2</v>
      </c>
      <c r="I26" s="56">
        <f>'印刷シート'!H28</f>
      </c>
      <c r="J26" s="56">
        <f>'印刷シート'!I28</f>
      </c>
      <c r="K26" s="56" t="e">
        <f t="shared" si="0"/>
        <v>#N/A</v>
      </c>
      <c r="L26" s="17">
        <v>13</v>
      </c>
      <c r="M26" s="17" t="s">
        <v>419</v>
      </c>
      <c r="N26" s="56" t="e">
        <f t="shared" si="1"/>
        <v>#N/A</v>
      </c>
      <c r="O26" s="56" t="e">
        <f t="shared" si="2"/>
        <v>#N/A</v>
      </c>
      <c r="P26" s="56" t="e">
        <f t="shared" si="3"/>
        <v>#N/A</v>
      </c>
      <c r="R26" s="56" t="e">
        <f t="shared" si="4"/>
        <v>#N/A</v>
      </c>
      <c r="S26" s="56" t="e">
        <f t="shared" si="5"/>
        <v>#N/A</v>
      </c>
      <c r="T26" s="56">
        <f>'印刷シート'!B28</f>
      </c>
    </row>
    <row r="27" spans="1:20" ht="13.5">
      <c r="A27" s="56" t="e">
        <f>VLOOKUP('入力'!$K$5,'説明'!$CO$3:$CP$700,2,0)</f>
        <v>#N/A</v>
      </c>
      <c r="B27" s="17" t="str">
        <f>'説明'!$L$35</f>
        <v>選択してください</v>
      </c>
      <c r="C27" s="56">
        <f>'印刷シート'!C29</f>
      </c>
      <c r="D27" s="56">
        <f>'印刷シート'!D29</f>
      </c>
      <c r="E27" s="56">
        <f>'印刷シート'!E29</f>
      </c>
      <c r="F27" s="56">
        <f>'印刷シート'!F29</f>
      </c>
      <c r="G27" s="56">
        <f>'印刷シート'!G29</f>
      </c>
      <c r="H27" s="56">
        <f>IF('印刷シート'!H29="男性",1,2)</f>
        <v>2</v>
      </c>
      <c r="I27" s="56">
        <f>'印刷シート'!H29</f>
      </c>
      <c r="J27" s="56">
        <f>'印刷シート'!I29</f>
      </c>
      <c r="K27" s="56" t="e">
        <f t="shared" si="0"/>
        <v>#N/A</v>
      </c>
      <c r="L27" s="17">
        <v>13</v>
      </c>
      <c r="M27" s="17" t="s">
        <v>419</v>
      </c>
      <c r="N27" s="56" t="e">
        <f t="shared" si="1"/>
        <v>#N/A</v>
      </c>
      <c r="O27" s="56" t="e">
        <f t="shared" si="2"/>
        <v>#N/A</v>
      </c>
      <c r="P27" s="56" t="e">
        <f t="shared" si="3"/>
        <v>#N/A</v>
      </c>
      <c r="R27" s="56" t="e">
        <f t="shared" si="4"/>
        <v>#N/A</v>
      </c>
      <c r="S27" s="56" t="e">
        <f t="shared" si="5"/>
        <v>#N/A</v>
      </c>
      <c r="T27" s="56">
        <f>'印刷シート'!B29</f>
      </c>
    </row>
    <row r="28" spans="1:20" ht="13.5">
      <c r="A28" s="56" t="e">
        <f>VLOOKUP('入力'!$K$5,'説明'!$CO$3:$CP$700,2,0)</f>
        <v>#N/A</v>
      </c>
      <c r="B28" s="17" t="str">
        <f>'説明'!$L$35</f>
        <v>選択してください</v>
      </c>
      <c r="C28" s="56">
        <f>'印刷シート'!C30</f>
      </c>
      <c r="D28" s="56">
        <f>'印刷シート'!D30</f>
      </c>
      <c r="E28" s="56">
        <f>'印刷シート'!E30</f>
      </c>
      <c r="F28" s="56">
        <f>'印刷シート'!F30</f>
      </c>
      <c r="G28" s="56">
        <f>'印刷シート'!G30</f>
      </c>
      <c r="H28" s="56">
        <f>IF('印刷シート'!H30="男性",1,2)</f>
        <v>2</v>
      </c>
      <c r="I28" s="56">
        <f>'印刷シート'!H30</f>
      </c>
      <c r="J28" s="56">
        <f>'印刷シート'!I30</f>
      </c>
      <c r="K28" s="56" t="e">
        <f t="shared" si="0"/>
        <v>#N/A</v>
      </c>
      <c r="L28" s="17">
        <v>13</v>
      </c>
      <c r="M28" s="17" t="s">
        <v>419</v>
      </c>
      <c r="N28" s="56" t="e">
        <f t="shared" si="1"/>
        <v>#N/A</v>
      </c>
      <c r="O28" s="56" t="e">
        <f t="shared" si="2"/>
        <v>#N/A</v>
      </c>
      <c r="P28" s="56" t="e">
        <f t="shared" si="3"/>
        <v>#N/A</v>
      </c>
      <c r="R28" s="56" t="e">
        <f t="shared" si="4"/>
        <v>#N/A</v>
      </c>
      <c r="S28" s="56" t="e">
        <f t="shared" si="5"/>
        <v>#N/A</v>
      </c>
      <c r="T28" s="56">
        <f>'印刷シート'!B30</f>
      </c>
    </row>
    <row r="29" spans="1:20" ht="13.5">
      <c r="A29" s="56" t="e">
        <f>VLOOKUP('入力'!$K$5,'説明'!$CO$3:$CP$700,2,0)</f>
        <v>#N/A</v>
      </c>
      <c r="B29" s="17" t="str">
        <f>'説明'!$L$35</f>
        <v>選択してください</v>
      </c>
      <c r="C29" s="56">
        <f>'印刷シート'!C31</f>
      </c>
      <c r="D29" s="56">
        <f>'印刷シート'!D31</f>
      </c>
      <c r="E29" s="56">
        <f>'印刷シート'!E31</f>
      </c>
      <c r="F29" s="56">
        <f>'印刷シート'!F31</f>
      </c>
      <c r="G29" s="56">
        <f>'印刷シート'!G31</f>
      </c>
      <c r="H29" s="56">
        <f>IF('印刷シート'!H31="男性",1,2)</f>
        <v>2</v>
      </c>
      <c r="I29" s="56">
        <f>'印刷シート'!H31</f>
      </c>
      <c r="J29" s="56">
        <f>'印刷シート'!I31</f>
      </c>
      <c r="K29" s="56" t="e">
        <f t="shared" si="0"/>
        <v>#N/A</v>
      </c>
      <c r="L29" s="17">
        <v>13</v>
      </c>
      <c r="M29" s="17" t="s">
        <v>419</v>
      </c>
      <c r="N29" s="56" t="e">
        <f t="shared" si="1"/>
        <v>#N/A</v>
      </c>
      <c r="O29" s="56" t="e">
        <f t="shared" si="2"/>
        <v>#N/A</v>
      </c>
      <c r="P29" s="56" t="e">
        <f t="shared" si="3"/>
        <v>#N/A</v>
      </c>
      <c r="R29" s="56" t="e">
        <f t="shared" si="4"/>
        <v>#N/A</v>
      </c>
      <c r="S29" s="56" t="e">
        <f t="shared" si="5"/>
        <v>#N/A</v>
      </c>
      <c r="T29" s="56">
        <f>'印刷シート'!B31</f>
      </c>
    </row>
    <row r="30" spans="1:20" ht="13.5">
      <c r="A30" s="56" t="e">
        <f>VLOOKUP('入力'!$K$5,'説明'!$CO$3:$CP$700,2,0)</f>
        <v>#N/A</v>
      </c>
      <c r="B30" s="17" t="str">
        <f>'説明'!$L$35</f>
        <v>選択してください</v>
      </c>
      <c r="C30" s="56">
        <f>'印刷シート'!C32</f>
      </c>
      <c r="D30" s="56">
        <f>'印刷シート'!D32</f>
      </c>
      <c r="E30" s="56">
        <f>'印刷シート'!E32</f>
      </c>
      <c r="F30" s="56">
        <f>'印刷シート'!F32</f>
      </c>
      <c r="G30" s="56">
        <f>'印刷シート'!G32</f>
      </c>
      <c r="H30" s="56">
        <f>IF('印刷シート'!H32="男性",1,2)</f>
        <v>2</v>
      </c>
      <c r="I30" s="56">
        <f>'印刷シート'!H32</f>
      </c>
      <c r="J30" s="56">
        <f>'印刷シート'!I32</f>
      </c>
      <c r="K30" s="56" t="e">
        <f t="shared" si="0"/>
        <v>#N/A</v>
      </c>
      <c r="L30" s="17">
        <v>13</v>
      </c>
      <c r="M30" s="17" t="s">
        <v>419</v>
      </c>
      <c r="N30" s="56" t="e">
        <f t="shared" si="1"/>
        <v>#N/A</v>
      </c>
      <c r="O30" s="56" t="e">
        <f t="shared" si="2"/>
        <v>#N/A</v>
      </c>
      <c r="P30" s="56" t="e">
        <f t="shared" si="3"/>
        <v>#N/A</v>
      </c>
      <c r="R30" s="56" t="e">
        <f t="shared" si="4"/>
        <v>#N/A</v>
      </c>
      <c r="S30" s="56" t="e">
        <f t="shared" si="5"/>
        <v>#N/A</v>
      </c>
      <c r="T30" s="56">
        <f>'印刷シート'!B32</f>
      </c>
    </row>
    <row r="31" spans="1:20" ht="13.5">
      <c r="A31" s="56" t="e">
        <f>VLOOKUP('入力'!$K$5,'説明'!$CO$3:$CP$700,2,0)</f>
        <v>#N/A</v>
      </c>
      <c r="B31" s="17" t="str">
        <f>'説明'!$L$35</f>
        <v>選択してください</v>
      </c>
      <c r="C31" s="56">
        <f>'印刷シート'!C33</f>
      </c>
      <c r="D31" s="56">
        <f>'印刷シート'!D33</f>
      </c>
      <c r="E31" s="56">
        <f>'印刷シート'!E33</f>
      </c>
      <c r="F31" s="56">
        <f>'印刷シート'!F33</f>
      </c>
      <c r="G31" s="56">
        <f>'印刷シート'!G33</f>
      </c>
      <c r="H31" s="56">
        <f>IF('印刷シート'!H33="男性",1,2)</f>
        <v>2</v>
      </c>
      <c r="I31" s="56">
        <f>'印刷シート'!H33</f>
      </c>
      <c r="J31" s="56">
        <f>'印刷シート'!I33</f>
      </c>
      <c r="K31" s="56" t="e">
        <f t="shared" si="0"/>
        <v>#N/A</v>
      </c>
      <c r="L31" s="17">
        <v>13</v>
      </c>
      <c r="M31" s="17" t="s">
        <v>419</v>
      </c>
      <c r="N31" s="56" t="e">
        <f t="shared" si="1"/>
        <v>#N/A</v>
      </c>
      <c r="O31" s="56" t="e">
        <f t="shared" si="2"/>
        <v>#N/A</v>
      </c>
      <c r="P31" s="56" t="e">
        <f t="shared" si="3"/>
        <v>#N/A</v>
      </c>
      <c r="R31" s="56" t="e">
        <f t="shared" si="4"/>
        <v>#N/A</v>
      </c>
      <c r="S31" s="56" t="e">
        <f t="shared" si="5"/>
        <v>#N/A</v>
      </c>
      <c r="T31" s="56">
        <f>'印刷シート'!B33</f>
      </c>
    </row>
    <row r="32" spans="1:20" ht="13.5">
      <c r="A32" s="56" t="e">
        <f>VLOOKUP('入力'!$K$5,'説明'!$CO$3:$CP$700,2,0)</f>
        <v>#N/A</v>
      </c>
      <c r="B32" s="17" t="str">
        <f>'説明'!$L$35</f>
        <v>選択してください</v>
      </c>
      <c r="C32" s="56">
        <f>'印刷シート'!C34</f>
      </c>
      <c r="D32" s="56">
        <f>'印刷シート'!D34</f>
      </c>
      <c r="E32" s="56">
        <f>'印刷シート'!E34</f>
      </c>
      <c r="F32" s="56">
        <f>'印刷シート'!F34</f>
      </c>
      <c r="G32" s="56">
        <f>'印刷シート'!G34</f>
      </c>
      <c r="H32" s="56">
        <f>IF('印刷シート'!H34="男性",1,2)</f>
        <v>2</v>
      </c>
      <c r="I32" s="56">
        <f>'印刷シート'!H34</f>
      </c>
      <c r="J32" s="56">
        <f>'印刷シート'!I34</f>
      </c>
      <c r="K32" s="56" t="e">
        <f t="shared" si="0"/>
        <v>#N/A</v>
      </c>
      <c r="L32" s="17">
        <v>13</v>
      </c>
      <c r="M32" s="17" t="s">
        <v>419</v>
      </c>
      <c r="N32" s="56" t="e">
        <f t="shared" si="1"/>
        <v>#N/A</v>
      </c>
      <c r="O32" s="56" t="e">
        <f t="shared" si="2"/>
        <v>#N/A</v>
      </c>
      <c r="P32" s="56" t="e">
        <f t="shared" si="3"/>
        <v>#N/A</v>
      </c>
      <c r="R32" s="56" t="e">
        <f t="shared" si="4"/>
        <v>#N/A</v>
      </c>
      <c r="S32" s="56" t="e">
        <f t="shared" si="5"/>
        <v>#N/A</v>
      </c>
      <c r="T32" s="56">
        <f>'印刷シート'!B34</f>
      </c>
    </row>
    <row r="33" spans="1:20" ht="13.5">
      <c r="A33" s="56" t="e">
        <f>VLOOKUP('入力'!$K$5,'説明'!$CO$3:$CP$700,2,0)</f>
        <v>#N/A</v>
      </c>
      <c r="B33" s="17" t="str">
        <f>'説明'!$L$35</f>
        <v>選択してください</v>
      </c>
      <c r="C33" s="56">
        <f>'印刷シート'!C35</f>
      </c>
      <c r="D33" s="56">
        <f>'印刷シート'!D35</f>
      </c>
      <c r="E33" s="56">
        <f>'印刷シート'!E35</f>
      </c>
      <c r="F33" s="56">
        <f>'印刷シート'!F35</f>
      </c>
      <c r="G33" s="56">
        <f>'印刷シート'!G35</f>
      </c>
      <c r="H33" s="56">
        <f>IF('印刷シート'!H35="男性",1,2)</f>
        <v>2</v>
      </c>
      <c r="I33" s="56">
        <f>'印刷シート'!H35</f>
      </c>
      <c r="J33" s="56">
        <f>'印刷シート'!I35</f>
      </c>
      <c r="K33" s="56" t="e">
        <f t="shared" si="0"/>
        <v>#N/A</v>
      </c>
      <c r="L33" s="17">
        <v>13</v>
      </c>
      <c r="M33" s="17" t="s">
        <v>419</v>
      </c>
      <c r="N33" s="56" t="e">
        <f t="shared" si="1"/>
        <v>#N/A</v>
      </c>
      <c r="O33" s="56" t="e">
        <f t="shared" si="2"/>
        <v>#N/A</v>
      </c>
      <c r="P33" s="56" t="e">
        <f t="shared" si="3"/>
        <v>#N/A</v>
      </c>
      <c r="R33" s="56" t="e">
        <f t="shared" si="4"/>
        <v>#N/A</v>
      </c>
      <c r="S33" s="56" t="e">
        <f t="shared" si="5"/>
        <v>#N/A</v>
      </c>
      <c r="T33" s="56">
        <f>'印刷シート'!B35</f>
      </c>
    </row>
    <row r="34" spans="1:20" ht="13.5">
      <c r="A34" s="56" t="e">
        <f>VLOOKUP('入力'!$K$5,'説明'!$CO$3:$CP$700,2,0)</f>
        <v>#N/A</v>
      </c>
      <c r="B34" s="17" t="str">
        <f>'説明'!$L$35</f>
        <v>選択してください</v>
      </c>
      <c r="C34" s="56">
        <f>'印刷シート'!C36</f>
      </c>
      <c r="D34" s="56">
        <f>'印刷シート'!D36</f>
      </c>
      <c r="E34" s="56">
        <f>'印刷シート'!E36</f>
      </c>
      <c r="F34" s="56">
        <f>'印刷シート'!F36</f>
      </c>
      <c r="G34" s="56">
        <f>'印刷シート'!G36</f>
      </c>
      <c r="H34" s="56">
        <f>IF('印刷シート'!H36="男性",1,2)</f>
        <v>2</v>
      </c>
      <c r="I34" s="56">
        <f>'印刷シート'!H36</f>
      </c>
      <c r="J34" s="56">
        <f>'印刷シート'!I36</f>
      </c>
      <c r="K34" s="56" t="e">
        <f t="shared" si="0"/>
        <v>#N/A</v>
      </c>
      <c r="L34" s="17">
        <v>13</v>
      </c>
      <c r="M34" s="17" t="s">
        <v>419</v>
      </c>
      <c r="N34" s="56" t="e">
        <f t="shared" si="1"/>
        <v>#N/A</v>
      </c>
      <c r="O34" s="56" t="e">
        <f t="shared" si="2"/>
        <v>#N/A</v>
      </c>
      <c r="P34" s="56" t="e">
        <f t="shared" si="3"/>
        <v>#N/A</v>
      </c>
      <c r="R34" s="56" t="e">
        <f t="shared" si="4"/>
        <v>#N/A</v>
      </c>
      <c r="S34" s="56" t="e">
        <f t="shared" si="5"/>
        <v>#N/A</v>
      </c>
      <c r="T34" s="56">
        <f>'印刷シート'!B36</f>
      </c>
    </row>
    <row r="35" spans="1:20" ht="13.5">
      <c r="A35" s="56" t="e">
        <f>VLOOKUP('入力'!$K$5,'説明'!$CO$3:$CP$700,2,0)</f>
        <v>#N/A</v>
      </c>
      <c r="B35" s="17" t="str">
        <f>'説明'!$L$35</f>
        <v>選択してください</v>
      </c>
      <c r="C35" s="56">
        <f>'印刷シート'!C37</f>
      </c>
      <c r="D35" s="56">
        <f>'印刷シート'!D37</f>
      </c>
      <c r="E35" s="56">
        <f>'印刷シート'!E37</f>
      </c>
      <c r="F35" s="56">
        <f>'印刷シート'!F37</f>
      </c>
      <c r="G35" s="56">
        <f>'印刷シート'!G37</f>
      </c>
      <c r="H35" s="56">
        <f>IF('印刷シート'!H37="男性",1,2)</f>
        <v>2</v>
      </c>
      <c r="I35" s="56">
        <f>'印刷シート'!H37</f>
      </c>
      <c r="J35" s="56">
        <f>'印刷シート'!I37</f>
      </c>
      <c r="K35" s="56" t="e">
        <f t="shared" si="0"/>
        <v>#N/A</v>
      </c>
      <c r="L35" s="17">
        <v>13</v>
      </c>
      <c r="M35" s="17" t="s">
        <v>419</v>
      </c>
      <c r="N35" s="56" t="e">
        <f t="shared" si="1"/>
        <v>#N/A</v>
      </c>
      <c r="O35" s="56" t="e">
        <f t="shared" si="2"/>
        <v>#N/A</v>
      </c>
      <c r="P35" s="56" t="e">
        <f t="shared" si="3"/>
        <v>#N/A</v>
      </c>
      <c r="R35" s="56" t="e">
        <f t="shared" si="4"/>
        <v>#N/A</v>
      </c>
      <c r="S35" s="56" t="e">
        <f t="shared" si="5"/>
        <v>#N/A</v>
      </c>
      <c r="T35" s="56">
        <f>'印刷シート'!B37</f>
      </c>
    </row>
    <row r="36" spans="1:20" ht="13.5">
      <c r="A36" s="56" t="e">
        <f>VLOOKUP('入力'!$K$5,'説明'!$CO$3:$CP$700,2,0)</f>
        <v>#N/A</v>
      </c>
      <c r="B36" s="17" t="str">
        <f>'説明'!$L$35</f>
        <v>選択してください</v>
      </c>
      <c r="C36" s="56">
        <f>'印刷シート'!C38</f>
      </c>
      <c r="D36" s="56">
        <f>'印刷シート'!D38</f>
      </c>
      <c r="E36" s="56">
        <f>'印刷シート'!E38</f>
      </c>
      <c r="F36" s="56">
        <f>'印刷シート'!F38</f>
      </c>
      <c r="G36" s="56">
        <f>'印刷シート'!G38</f>
      </c>
      <c r="H36" s="56">
        <f>IF('印刷シート'!H38="男性",1,2)</f>
        <v>2</v>
      </c>
      <c r="I36" s="56">
        <f>'印刷シート'!H38</f>
      </c>
      <c r="J36" s="56">
        <f>'印刷シート'!I38</f>
      </c>
      <c r="K36" s="56" t="e">
        <f t="shared" si="0"/>
        <v>#N/A</v>
      </c>
      <c r="L36" s="17">
        <v>13</v>
      </c>
      <c r="M36" s="17" t="s">
        <v>419</v>
      </c>
      <c r="N36" s="56" t="e">
        <f t="shared" si="1"/>
        <v>#N/A</v>
      </c>
      <c r="O36" s="56" t="e">
        <f t="shared" si="2"/>
        <v>#N/A</v>
      </c>
      <c r="P36" s="56" t="e">
        <f t="shared" si="3"/>
        <v>#N/A</v>
      </c>
      <c r="R36" s="56" t="e">
        <f t="shared" si="4"/>
        <v>#N/A</v>
      </c>
      <c r="S36" s="56" t="e">
        <f t="shared" si="5"/>
        <v>#N/A</v>
      </c>
      <c r="T36" s="56">
        <f>'印刷シート'!B38</f>
      </c>
    </row>
    <row r="37" spans="1:20" ht="13.5">
      <c r="A37" s="56" t="e">
        <f>VLOOKUP('入力'!$K$5,'説明'!$CO$3:$CP$700,2,0)</f>
        <v>#N/A</v>
      </c>
      <c r="B37" s="17" t="str">
        <f>'説明'!$L$35</f>
        <v>選択してください</v>
      </c>
      <c r="C37" s="56">
        <f>'印刷シート'!C39</f>
      </c>
      <c r="D37" s="56">
        <f>'印刷シート'!D39</f>
      </c>
      <c r="E37" s="56">
        <f>'印刷シート'!E39</f>
      </c>
      <c r="F37" s="56">
        <f>'印刷シート'!F39</f>
      </c>
      <c r="G37" s="56">
        <f>'印刷シート'!G39</f>
      </c>
      <c r="H37" s="56">
        <f>IF('印刷シート'!H39="男性",1,2)</f>
        <v>2</v>
      </c>
      <c r="I37" s="56">
        <f>'印刷シート'!H39</f>
      </c>
      <c r="J37" s="56">
        <f>'印刷シート'!I39</f>
      </c>
      <c r="K37" s="56" t="e">
        <f t="shared" si="0"/>
        <v>#N/A</v>
      </c>
      <c r="L37" s="17">
        <v>13</v>
      </c>
      <c r="M37" s="17" t="s">
        <v>419</v>
      </c>
      <c r="N37" s="56" t="e">
        <f t="shared" si="1"/>
        <v>#N/A</v>
      </c>
      <c r="O37" s="56" t="e">
        <f t="shared" si="2"/>
        <v>#N/A</v>
      </c>
      <c r="P37" s="56" t="e">
        <f t="shared" si="3"/>
        <v>#N/A</v>
      </c>
      <c r="R37" s="56" t="e">
        <f t="shared" si="4"/>
        <v>#N/A</v>
      </c>
      <c r="S37" s="56" t="e">
        <f t="shared" si="5"/>
        <v>#N/A</v>
      </c>
      <c r="T37" s="56">
        <f>'印刷シート'!B39</f>
      </c>
    </row>
    <row r="38" spans="1:20" ht="13.5">
      <c r="A38" s="56" t="e">
        <f>VLOOKUP('入力'!$K$5,'説明'!$CO$3:$CP$700,2,0)</f>
        <v>#N/A</v>
      </c>
      <c r="B38" s="17" t="str">
        <f>'説明'!$L$35</f>
        <v>選択してください</v>
      </c>
      <c r="C38" s="56">
        <f>'印刷シート'!C40</f>
      </c>
      <c r="D38" s="56">
        <f>'印刷シート'!D40</f>
      </c>
      <c r="E38" s="56">
        <f>'印刷シート'!E40</f>
      </c>
      <c r="F38" s="56">
        <f>'印刷シート'!F40</f>
      </c>
      <c r="G38" s="56">
        <f>'印刷シート'!G40</f>
      </c>
      <c r="H38" s="56">
        <f>IF('印刷シート'!H40="男性",1,2)</f>
        <v>2</v>
      </c>
      <c r="I38" s="56">
        <f>'印刷シート'!H40</f>
      </c>
      <c r="J38" s="56">
        <f>'印刷シート'!I40</f>
      </c>
      <c r="K38" s="56" t="e">
        <f t="shared" si="0"/>
        <v>#N/A</v>
      </c>
      <c r="L38" s="17">
        <v>13</v>
      </c>
      <c r="M38" s="17" t="s">
        <v>419</v>
      </c>
      <c r="N38" s="56" t="e">
        <f t="shared" si="1"/>
        <v>#N/A</v>
      </c>
      <c r="O38" s="56" t="e">
        <f t="shared" si="2"/>
        <v>#N/A</v>
      </c>
      <c r="P38" s="56" t="e">
        <f t="shared" si="3"/>
        <v>#N/A</v>
      </c>
      <c r="R38" s="56" t="e">
        <f t="shared" si="4"/>
        <v>#N/A</v>
      </c>
      <c r="S38" s="56" t="e">
        <f t="shared" si="5"/>
        <v>#N/A</v>
      </c>
      <c r="T38" s="56">
        <f>'印刷シート'!B40</f>
      </c>
    </row>
    <row r="39" spans="1:20" ht="13.5">
      <c r="A39" s="56" t="e">
        <f>VLOOKUP('入力'!$K$5,'説明'!$CO$3:$CP$700,2,0)</f>
        <v>#N/A</v>
      </c>
      <c r="B39" s="17" t="str">
        <f>'説明'!$L$35</f>
        <v>選択してください</v>
      </c>
      <c r="C39" s="56">
        <f>'印刷シート'!C41</f>
      </c>
      <c r="D39" s="56">
        <f>'印刷シート'!D41</f>
      </c>
      <c r="E39" s="56">
        <f>'印刷シート'!E41</f>
      </c>
      <c r="F39" s="56">
        <f>'印刷シート'!F41</f>
      </c>
      <c r="G39" s="56">
        <f>'印刷シート'!G41</f>
      </c>
      <c r="H39" s="56">
        <f>IF('印刷シート'!H41="男性",1,2)</f>
        <v>2</v>
      </c>
      <c r="I39" s="56">
        <f>'印刷シート'!H41</f>
      </c>
      <c r="J39" s="56">
        <f>'印刷シート'!I41</f>
      </c>
      <c r="K39" s="56" t="e">
        <f t="shared" si="0"/>
        <v>#N/A</v>
      </c>
      <c r="L39" s="17">
        <v>13</v>
      </c>
      <c r="M39" s="17" t="s">
        <v>419</v>
      </c>
      <c r="N39" s="56" t="e">
        <f t="shared" si="1"/>
        <v>#N/A</v>
      </c>
      <c r="O39" s="56" t="e">
        <f t="shared" si="2"/>
        <v>#N/A</v>
      </c>
      <c r="P39" s="56" t="e">
        <f t="shared" si="3"/>
        <v>#N/A</v>
      </c>
      <c r="R39" s="56" t="e">
        <f t="shared" si="4"/>
        <v>#N/A</v>
      </c>
      <c r="S39" s="56" t="e">
        <f t="shared" si="5"/>
        <v>#N/A</v>
      </c>
      <c r="T39" s="56">
        <f>'印刷シート'!B41</f>
      </c>
    </row>
    <row r="40" spans="1:20" ht="13.5">
      <c r="A40" s="56" t="e">
        <f>VLOOKUP('入力'!$K$5,'説明'!$CO$3:$CP$700,2,0)</f>
        <v>#N/A</v>
      </c>
      <c r="B40" s="17" t="str">
        <f>'説明'!$L$35</f>
        <v>選択してください</v>
      </c>
      <c r="C40" s="56">
        <f>'印刷シート'!C42</f>
      </c>
      <c r="D40" s="56">
        <f>'印刷シート'!D42</f>
      </c>
      <c r="E40" s="56">
        <f>'印刷シート'!E42</f>
      </c>
      <c r="F40" s="56">
        <f>'印刷シート'!F42</f>
      </c>
      <c r="G40" s="56">
        <f>'印刷シート'!G42</f>
      </c>
      <c r="H40" s="56">
        <f>IF('印刷シート'!H42="男性",1,2)</f>
        <v>2</v>
      </c>
      <c r="I40" s="56">
        <f>'印刷シート'!H42</f>
      </c>
      <c r="J40" s="56">
        <f>'印刷シート'!I42</f>
      </c>
      <c r="K40" s="56" t="e">
        <f t="shared" si="0"/>
        <v>#N/A</v>
      </c>
      <c r="L40" s="17">
        <v>13</v>
      </c>
      <c r="M40" s="17" t="s">
        <v>419</v>
      </c>
      <c r="N40" s="56" t="e">
        <f t="shared" si="1"/>
        <v>#N/A</v>
      </c>
      <c r="O40" s="56" t="e">
        <f t="shared" si="2"/>
        <v>#N/A</v>
      </c>
      <c r="P40" s="56" t="e">
        <f t="shared" si="3"/>
        <v>#N/A</v>
      </c>
      <c r="R40" s="56" t="e">
        <f t="shared" si="4"/>
        <v>#N/A</v>
      </c>
      <c r="S40" s="56" t="e">
        <f t="shared" si="5"/>
        <v>#N/A</v>
      </c>
      <c r="T40" s="56">
        <f>'印刷シート'!B42</f>
      </c>
    </row>
    <row r="41" spans="1:20" ht="13.5">
      <c r="A41" s="56" t="e">
        <f>VLOOKUP('入力'!$K$5,'説明'!$CO$3:$CP$700,2,0)</f>
        <v>#N/A</v>
      </c>
      <c r="B41" s="17" t="str">
        <f>'説明'!$L$35</f>
        <v>選択してください</v>
      </c>
      <c r="C41" s="56">
        <f>'印刷シート'!C43</f>
      </c>
      <c r="D41" s="56">
        <f>'印刷シート'!D43</f>
      </c>
      <c r="E41" s="56">
        <f>'印刷シート'!E43</f>
      </c>
      <c r="F41" s="56">
        <f>'印刷シート'!F43</f>
      </c>
      <c r="G41" s="56">
        <f>'印刷シート'!G43</f>
      </c>
      <c r="H41" s="56">
        <f>IF('印刷シート'!H43="男性",1,2)</f>
        <v>2</v>
      </c>
      <c r="I41" s="56">
        <f>'印刷シート'!H43</f>
      </c>
      <c r="J41" s="56">
        <f>'印刷シート'!I43</f>
      </c>
      <c r="K41" s="56" t="e">
        <f t="shared" si="0"/>
        <v>#N/A</v>
      </c>
      <c r="L41" s="17">
        <v>13</v>
      </c>
      <c r="M41" s="17" t="s">
        <v>419</v>
      </c>
      <c r="N41" s="56" t="e">
        <f t="shared" si="1"/>
        <v>#N/A</v>
      </c>
      <c r="O41" s="56" t="e">
        <f t="shared" si="2"/>
        <v>#N/A</v>
      </c>
      <c r="P41" s="56" t="e">
        <f t="shared" si="3"/>
        <v>#N/A</v>
      </c>
      <c r="R41" s="56" t="e">
        <f t="shared" si="4"/>
        <v>#N/A</v>
      </c>
      <c r="S41" s="56" t="e">
        <f t="shared" si="5"/>
        <v>#N/A</v>
      </c>
      <c r="T41" s="56">
        <f>'印刷シート'!B43</f>
      </c>
    </row>
    <row r="42" spans="1:20" ht="13.5">
      <c r="A42" s="56" t="e">
        <f>VLOOKUP('入力'!$K$5,'説明'!$CO$3:$CP$700,2,0)</f>
        <v>#N/A</v>
      </c>
      <c r="B42" s="17" t="str">
        <f>'説明'!$L$35</f>
        <v>選択してください</v>
      </c>
      <c r="C42" s="56">
        <f>'印刷シート'!C44</f>
      </c>
      <c r="D42" s="56">
        <f>'印刷シート'!D44</f>
      </c>
      <c r="E42" s="56">
        <f>'印刷シート'!E44</f>
      </c>
      <c r="F42" s="56">
        <f>'印刷シート'!F44</f>
      </c>
      <c r="G42" s="56">
        <f>'印刷シート'!G44</f>
      </c>
      <c r="H42" s="56">
        <f>IF('印刷シート'!H44="男性",1,2)</f>
        <v>2</v>
      </c>
      <c r="I42" s="56">
        <f>'印刷シート'!H44</f>
      </c>
      <c r="J42" s="56">
        <f>'印刷シート'!I44</f>
      </c>
      <c r="K42" s="56" t="e">
        <f t="shared" si="0"/>
        <v>#N/A</v>
      </c>
      <c r="L42" s="17">
        <v>13</v>
      </c>
      <c r="M42" s="17" t="s">
        <v>419</v>
      </c>
      <c r="N42" s="56" t="e">
        <f t="shared" si="1"/>
        <v>#N/A</v>
      </c>
      <c r="O42" s="56" t="e">
        <f t="shared" si="2"/>
        <v>#N/A</v>
      </c>
      <c r="P42" s="56" t="e">
        <f t="shared" si="3"/>
        <v>#N/A</v>
      </c>
      <c r="R42" s="56" t="e">
        <f t="shared" si="4"/>
        <v>#N/A</v>
      </c>
      <c r="S42" s="56" t="e">
        <f t="shared" si="5"/>
        <v>#N/A</v>
      </c>
      <c r="T42" s="56">
        <f>'印刷シート'!B44</f>
      </c>
    </row>
    <row r="43" spans="1:20" ht="13.5">
      <c r="A43" s="56" t="e">
        <f>VLOOKUP('入力'!$K$5,'説明'!$CO$3:$CP$700,2,0)</f>
        <v>#N/A</v>
      </c>
      <c r="B43" s="17" t="str">
        <f>'説明'!$L$35</f>
        <v>選択してください</v>
      </c>
      <c r="C43" s="56">
        <f>'印刷シート'!C45</f>
      </c>
      <c r="D43" s="56">
        <f>'印刷シート'!D45</f>
      </c>
      <c r="E43" s="56">
        <f>'印刷シート'!E45</f>
      </c>
      <c r="F43" s="56">
        <f>'印刷シート'!F45</f>
      </c>
      <c r="G43" s="56">
        <f>'印刷シート'!G45</f>
      </c>
      <c r="H43" s="56">
        <f>IF('印刷シート'!H45="男性",1,2)</f>
        <v>2</v>
      </c>
      <c r="I43" s="56">
        <f>'印刷シート'!H45</f>
      </c>
      <c r="J43" s="56">
        <f>'印刷シート'!I45</f>
      </c>
      <c r="K43" s="56" t="e">
        <f t="shared" si="0"/>
        <v>#N/A</v>
      </c>
      <c r="L43" s="17">
        <v>13</v>
      </c>
      <c r="M43" s="17" t="s">
        <v>419</v>
      </c>
      <c r="N43" s="56" t="e">
        <f t="shared" si="1"/>
        <v>#N/A</v>
      </c>
      <c r="O43" s="56" t="e">
        <f t="shared" si="2"/>
        <v>#N/A</v>
      </c>
      <c r="P43" s="56" t="e">
        <f t="shared" si="3"/>
        <v>#N/A</v>
      </c>
      <c r="R43" s="56" t="e">
        <f t="shared" si="4"/>
        <v>#N/A</v>
      </c>
      <c r="S43" s="56" t="e">
        <f t="shared" si="5"/>
        <v>#N/A</v>
      </c>
      <c r="T43" s="56">
        <f>'印刷シート'!B45</f>
      </c>
    </row>
    <row r="44" spans="1:20" ht="13.5">
      <c r="A44" s="56" t="e">
        <f>VLOOKUP('入力'!$K$5,'説明'!$CO$3:$CP$700,2,0)</f>
        <v>#N/A</v>
      </c>
      <c r="B44" s="17" t="str">
        <f>'説明'!$L$35</f>
        <v>選択してください</v>
      </c>
      <c r="C44" s="56">
        <f>'印刷シート'!C46</f>
      </c>
      <c r="D44" s="56">
        <f>'印刷シート'!D46</f>
      </c>
      <c r="E44" s="56">
        <f>'印刷シート'!E46</f>
      </c>
      <c r="F44" s="56">
        <f>'印刷シート'!F46</f>
      </c>
      <c r="G44" s="56">
        <f>'印刷シート'!G46</f>
      </c>
      <c r="H44" s="56">
        <f>IF('印刷シート'!H46="男性",1,2)</f>
        <v>2</v>
      </c>
      <c r="I44" s="56">
        <f>'印刷シート'!H46</f>
      </c>
      <c r="J44" s="56">
        <f>'印刷シート'!I46</f>
      </c>
      <c r="K44" s="56" t="e">
        <f t="shared" si="0"/>
        <v>#N/A</v>
      </c>
      <c r="L44" s="17">
        <v>13</v>
      </c>
      <c r="M44" s="17" t="s">
        <v>419</v>
      </c>
      <c r="N44" s="56" t="e">
        <f t="shared" si="1"/>
        <v>#N/A</v>
      </c>
      <c r="O44" s="56" t="e">
        <f t="shared" si="2"/>
        <v>#N/A</v>
      </c>
      <c r="P44" s="56" t="e">
        <f t="shared" si="3"/>
        <v>#N/A</v>
      </c>
      <c r="R44" s="56" t="e">
        <f t="shared" si="4"/>
        <v>#N/A</v>
      </c>
      <c r="S44" s="56" t="e">
        <f t="shared" si="5"/>
        <v>#N/A</v>
      </c>
      <c r="T44" s="56">
        <f>'印刷シート'!B46</f>
      </c>
    </row>
    <row r="45" spans="1:20" ht="13.5">
      <c r="A45" s="56" t="e">
        <f>VLOOKUP('入力'!$K$5,'説明'!$CO$3:$CP$700,2,0)</f>
        <v>#N/A</v>
      </c>
      <c r="B45" s="17" t="str">
        <f>'説明'!$L$35</f>
        <v>選択してください</v>
      </c>
      <c r="C45" s="56">
        <f>'印刷シート'!C47</f>
      </c>
      <c r="D45" s="56">
        <f>'印刷シート'!D47</f>
      </c>
      <c r="E45" s="56">
        <f>'印刷シート'!E47</f>
      </c>
      <c r="F45" s="56">
        <f>'印刷シート'!F47</f>
      </c>
      <c r="G45" s="56">
        <f>'印刷シート'!G47</f>
      </c>
      <c r="H45" s="56">
        <f>IF('印刷シート'!H47="男性",1,2)</f>
        <v>2</v>
      </c>
      <c r="I45" s="56">
        <f>'印刷シート'!H47</f>
      </c>
      <c r="J45" s="56">
        <f>'印刷シート'!I47</f>
      </c>
      <c r="K45" s="56" t="e">
        <f t="shared" si="0"/>
        <v>#N/A</v>
      </c>
      <c r="L45" s="17">
        <v>13</v>
      </c>
      <c r="M45" s="17" t="s">
        <v>419</v>
      </c>
      <c r="N45" s="56" t="e">
        <f t="shared" si="1"/>
        <v>#N/A</v>
      </c>
      <c r="O45" s="56" t="e">
        <f t="shared" si="2"/>
        <v>#N/A</v>
      </c>
      <c r="P45" s="56" t="e">
        <f t="shared" si="3"/>
        <v>#N/A</v>
      </c>
      <c r="R45" s="56" t="e">
        <f t="shared" si="4"/>
        <v>#N/A</v>
      </c>
      <c r="S45" s="56" t="e">
        <f t="shared" si="5"/>
        <v>#N/A</v>
      </c>
      <c r="T45" s="56">
        <f>'印刷シート'!B47</f>
      </c>
    </row>
    <row r="46" spans="1:20" ht="13.5">
      <c r="A46" s="56" t="e">
        <f>VLOOKUP('入力'!$K$5,'説明'!$CO$3:$CP$700,2,0)</f>
        <v>#N/A</v>
      </c>
      <c r="B46" s="17" t="str">
        <f>'説明'!$L$35</f>
        <v>選択してください</v>
      </c>
      <c r="C46" s="56">
        <f>'印刷シート'!C48</f>
      </c>
      <c r="D46" s="56">
        <f>'印刷シート'!D48</f>
      </c>
      <c r="E46" s="56">
        <f>'印刷シート'!E48</f>
      </c>
      <c r="F46" s="56">
        <f>'印刷シート'!F48</f>
      </c>
      <c r="G46" s="56">
        <f>'印刷シート'!G48</f>
      </c>
      <c r="H46" s="56">
        <f>IF('印刷シート'!H48="男性",1,2)</f>
        <v>2</v>
      </c>
      <c r="I46" s="56">
        <f>'印刷シート'!H48</f>
      </c>
      <c r="J46" s="56">
        <f>'印刷シート'!I48</f>
      </c>
      <c r="K46" s="56" t="e">
        <f t="shared" si="0"/>
        <v>#N/A</v>
      </c>
      <c r="L46" s="17">
        <v>13</v>
      </c>
      <c r="M46" s="17" t="s">
        <v>419</v>
      </c>
      <c r="N46" s="56" t="e">
        <f t="shared" si="1"/>
        <v>#N/A</v>
      </c>
      <c r="O46" s="56" t="e">
        <f t="shared" si="2"/>
        <v>#N/A</v>
      </c>
      <c r="P46" s="56" t="e">
        <f t="shared" si="3"/>
        <v>#N/A</v>
      </c>
      <c r="R46" s="56" t="e">
        <f t="shared" si="4"/>
        <v>#N/A</v>
      </c>
      <c r="S46" s="56" t="e">
        <f t="shared" si="5"/>
        <v>#N/A</v>
      </c>
      <c r="T46" s="56">
        <f>'印刷シート'!B48</f>
      </c>
    </row>
    <row r="47" spans="1:20" ht="13.5">
      <c r="A47" s="56" t="e">
        <f>VLOOKUP('入力'!$K$5,'説明'!$CO$3:$CP$700,2,0)</f>
        <v>#N/A</v>
      </c>
      <c r="B47" s="17" t="str">
        <f>'説明'!$L$35</f>
        <v>選択してください</v>
      </c>
      <c r="C47" s="56">
        <f>'印刷シート'!C49</f>
      </c>
      <c r="D47" s="56">
        <f>'印刷シート'!D49</f>
      </c>
      <c r="E47" s="56">
        <f>'印刷シート'!E49</f>
      </c>
      <c r="F47" s="56">
        <f>'印刷シート'!F49</f>
      </c>
      <c r="G47" s="56">
        <f>'印刷シート'!G49</f>
      </c>
      <c r="H47" s="56">
        <f>IF('印刷シート'!H49="男性",1,2)</f>
        <v>2</v>
      </c>
      <c r="I47" s="56">
        <f>'印刷シート'!H49</f>
      </c>
      <c r="J47" s="56">
        <f>'印刷シート'!I49</f>
      </c>
      <c r="K47" s="56" t="e">
        <f t="shared" si="0"/>
        <v>#N/A</v>
      </c>
      <c r="L47" s="17">
        <v>13</v>
      </c>
      <c r="M47" s="17" t="s">
        <v>419</v>
      </c>
      <c r="N47" s="56" t="e">
        <f t="shared" si="1"/>
        <v>#N/A</v>
      </c>
      <c r="O47" s="56" t="e">
        <f t="shared" si="2"/>
        <v>#N/A</v>
      </c>
      <c r="P47" s="56" t="e">
        <f t="shared" si="3"/>
        <v>#N/A</v>
      </c>
      <c r="R47" s="56" t="e">
        <f t="shared" si="4"/>
        <v>#N/A</v>
      </c>
      <c r="S47" s="56" t="e">
        <f t="shared" si="5"/>
        <v>#N/A</v>
      </c>
      <c r="T47" s="56">
        <f>'印刷シート'!B49</f>
      </c>
    </row>
    <row r="48" spans="1:20" ht="13.5">
      <c r="A48" s="56" t="e">
        <f>VLOOKUP('入力'!$K$5,'説明'!$CO$3:$CP$700,2,0)</f>
        <v>#N/A</v>
      </c>
      <c r="B48" s="17" t="str">
        <f>'説明'!$L$35</f>
        <v>選択してください</v>
      </c>
      <c r="C48" s="56">
        <f>'印刷シート'!C50</f>
      </c>
      <c r="D48" s="56">
        <f>'印刷シート'!D50</f>
      </c>
      <c r="E48" s="56">
        <f>'印刷シート'!E50</f>
      </c>
      <c r="F48" s="56">
        <f>'印刷シート'!F50</f>
      </c>
      <c r="G48" s="56">
        <f>'印刷シート'!G50</f>
      </c>
      <c r="H48" s="56">
        <f>IF('印刷シート'!H50="男性",1,2)</f>
        <v>2</v>
      </c>
      <c r="I48" s="56">
        <f>'印刷シート'!H50</f>
      </c>
      <c r="J48" s="56">
        <f>'印刷シート'!I50</f>
      </c>
      <c r="K48" s="56" t="e">
        <f t="shared" si="0"/>
        <v>#N/A</v>
      </c>
      <c r="L48" s="17">
        <v>13</v>
      </c>
      <c r="M48" s="17" t="s">
        <v>419</v>
      </c>
      <c r="N48" s="56" t="e">
        <f t="shared" si="1"/>
        <v>#N/A</v>
      </c>
      <c r="O48" s="56" t="e">
        <f t="shared" si="2"/>
        <v>#N/A</v>
      </c>
      <c r="P48" s="56" t="e">
        <f t="shared" si="3"/>
        <v>#N/A</v>
      </c>
      <c r="R48" s="56" t="e">
        <f t="shared" si="4"/>
        <v>#N/A</v>
      </c>
      <c r="S48" s="56" t="e">
        <f t="shared" si="5"/>
        <v>#N/A</v>
      </c>
      <c r="T48" s="56">
        <f>'印刷シート'!B50</f>
      </c>
    </row>
    <row r="49" spans="1:20" ht="13.5">
      <c r="A49" s="56" t="e">
        <f>VLOOKUP('入力'!$K$5,'説明'!$CO$3:$CP$700,2,0)</f>
        <v>#N/A</v>
      </c>
      <c r="B49" s="17" t="str">
        <f>'説明'!$L$35</f>
        <v>選択してください</v>
      </c>
      <c r="C49" s="56">
        <f>'印刷シート'!C51</f>
      </c>
      <c r="D49" s="56">
        <f>'印刷シート'!D51</f>
      </c>
      <c r="E49" s="56">
        <f>'印刷シート'!E51</f>
      </c>
      <c r="F49" s="56">
        <f>'印刷シート'!F51</f>
      </c>
      <c r="G49" s="56">
        <f>'印刷シート'!G51</f>
      </c>
      <c r="H49" s="56">
        <f>IF('印刷シート'!H51="男性",1,2)</f>
        <v>2</v>
      </c>
      <c r="I49" s="56">
        <f>'印刷シート'!H51</f>
      </c>
      <c r="J49" s="56">
        <f>'印刷シート'!I51</f>
      </c>
      <c r="K49" s="56" t="e">
        <f t="shared" si="0"/>
        <v>#N/A</v>
      </c>
      <c r="L49" s="17">
        <v>13</v>
      </c>
      <c r="M49" s="17" t="s">
        <v>419</v>
      </c>
      <c r="N49" s="56" t="e">
        <f t="shared" si="1"/>
        <v>#N/A</v>
      </c>
      <c r="O49" s="56" t="e">
        <f t="shared" si="2"/>
        <v>#N/A</v>
      </c>
      <c r="P49" s="56" t="e">
        <f t="shared" si="3"/>
        <v>#N/A</v>
      </c>
      <c r="R49" s="56" t="e">
        <f t="shared" si="4"/>
        <v>#N/A</v>
      </c>
      <c r="S49" s="56" t="e">
        <f t="shared" si="5"/>
        <v>#N/A</v>
      </c>
      <c r="T49" s="56">
        <f>'印刷シート'!B51</f>
      </c>
    </row>
    <row r="50" spans="1:20" ht="13.5">
      <c r="A50" s="56" t="e">
        <f>VLOOKUP('入力'!$K$5,'説明'!$CO$3:$CP$700,2,0)</f>
        <v>#N/A</v>
      </c>
      <c r="B50" s="17" t="str">
        <f>'説明'!$L$35</f>
        <v>選択してください</v>
      </c>
      <c r="C50" s="56">
        <f>'印刷シート'!C52</f>
      </c>
      <c r="D50" s="56">
        <f>'印刷シート'!D52</f>
      </c>
      <c r="E50" s="56">
        <f>'印刷シート'!E52</f>
      </c>
      <c r="F50" s="56">
        <f>'印刷シート'!F52</f>
      </c>
      <c r="G50" s="56">
        <f>'印刷シート'!G52</f>
      </c>
      <c r="H50" s="56">
        <f>IF('印刷シート'!H52="男性",1,2)</f>
        <v>2</v>
      </c>
      <c r="I50" s="56">
        <f>'印刷シート'!H52</f>
      </c>
      <c r="J50" s="56">
        <f>'印刷シート'!I52</f>
      </c>
      <c r="K50" s="56" t="e">
        <f t="shared" si="0"/>
        <v>#N/A</v>
      </c>
      <c r="L50" s="17">
        <v>13</v>
      </c>
      <c r="M50" s="17" t="s">
        <v>419</v>
      </c>
      <c r="N50" s="56" t="e">
        <f t="shared" si="1"/>
        <v>#N/A</v>
      </c>
      <c r="O50" s="56" t="e">
        <f t="shared" si="2"/>
        <v>#N/A</v>
      </c>
      <c r="P50" s="56" t="e">
        <f t="shared" si="3"/>
        <v>#N/A</v>
      </c>
      <c r="R50" s="56" t="e">
        <f t="shared" si="4"/>
        <v>#N/A</v>
      </c>
      <c r="S50" s="56" t="e">
        <f t="shared" si="5"/>
        <v>#N/A</v>
      </c>
      <c r="T50" s="56">
        <f>'印刷シート'!B52</f>
      </c>
    </row>
    <row r="51" spans="1:20" ht="13.5">
      <c r="A51" s="56" t="e">
        <f>VLOOKUP('入力'!$K$5,'説明'!$CO$3:$CP$700,2,0)</f>
        <v>#N/A</v>
      </c>
      <c r="B51" s="17" t="str">
        <f>'説明'!$L$35</f>
        <v>選択してください</v>
      </c>
      <c r="C51" s="56">
        <f>'印刷シート'!C53</f>
      </c>
      <c r="D51" s="56">
        <f>'印刷シート'!D53</f>
      </c>
      <c r="E51" s="56">
        <f>'印刷シート'!E53</f>
      </c>
      <c r="F51" s="56">
        <f>'印刷シート'!F53</f>
      </c>
      <c r="G51" s="56">
        <f>'印刷シート'!G53</f>
      </c>
      <c r="H51" s="56">
        <f>IF('印刷シート'!H53="男性",1,2)</f>
        <v>2</v>
      </c>
      <c r="I51" s="56">
        <f>'印刷シート'!H53</f>
      </c>
      <c r="J51" s="56">
        <f>'印刷シート'!I53</f>
      </c>
      <c r="K51" s="56" t="e">
        <f t="shared" si="0"/>
        <v>#N/A</v>
      </c>
      <c r="L51" s="17">
        <v>13</v>
      </c>
      <c r="M51" s="17" t="s">
        <v>419</v>
      </c>
      <c r="N51" s="56" t="e">
        <f t="shared" si="1"/>
        <v>#N/A</v>
      </c>
      <c r="O51" s="56" t="e">
        <f t="shared" si="2"/>
        <v>#N/A</v>
      </c>
      <c r="P51" s="56" t="e">
        <f t="shared" si="3"/>
        <v>#N/A</v>
      </c>
      <c r="R51" s="56" t="e">
        <f t="shared" si="4"/>
        <v>#N/A</v>
      </c>
      <c r="S51" s="56" t="e">
        <f t="shared" si="5"/>
        <v>#N/A</v>
      </c>
      <c r="T51" s="56">
        <f>'印刷シート'!B53</f>
      </c>
    </row>
    <row r="55" spans="1:19" ht="13.5">
      <c r="A55" s="17"/>
      <c r="C55" s="17"/>
      <c r="D55" s="17"/>
      <c r="E55" s="17"/>
      <c r="F55" s="17"/>
      <c r="G55" s="17"/>
      <c r="H55" s="17"/>
      <c r="I55" s="17"/>
      <c r="J55" s="17"/>
      <c r="K55" s="17"/>
      <c r="N55" s="17"/>
      <c r="O55" s="17"/>
      <c r="P55" s="17"/>
      <c r="R55" s="17"/>
      <c r="S55" s="17"/>
    </row>
  </sheetData>
  <sheetProtection password="87CD"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dc:creator>
  <cp:keywords/>
  <dc:description/>
  <cp:lastModifiedBy>Windows ユーザー</cp:lastModifiedBy>
  <cp:lastPrinted>2019-01-20T04:22:55Z</cp:lastPrinted>
  <dcterms:created xsi:type="dcterms:W3CDTF">2016-01-13T03:54:54Z</dcterms:created>
  <dcterms:modified xsi:type="dcterms:W3CDTF">2021-05-04T02:05:05Z</dcterms:modified>
  <cp:category/>
  <cp:version/>
  <cp:contentType/>
  <cp:contentStatus/>
</cp:coreProperties>
</file>