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関東オープン・関東大会\関東オープン\18関東オープン東京\07-01第1回送付文書\01関東連盟会長・理事長・協会会長23\"/>
    </mc:Choice>
  </mc:AlternateContent>
  <bookViews>
    <workbookView xWindow="480" yWindow="110" windowWidth="18320" windowHeight="11760"/>
  </bookViews>
  <sheets>
    <sheet name="入力用申込書" sheetId="1" r:id="rId1"/>
    <sheet name="このシートには手を加えないで下さい。(アサミ用)" sheetId="4" r:id="rId2"/>
    <sheet name="Sheet2" sheetId="2" r:id="rId3"/>
    <sheet name="Sheet3" sheetId="3" r:id="rId4"/>
  </sheets>
  <definedNames>
    <definedName name="_xlnm.Print_Area" localSheetId="1">'このシートには手を加えないで下さい。(アサミ用)'!$A$1:$F$15</definedName>
    <definedName name="_xlnm.Print_Area" localSheetId="0">入力用申込書!$A$1:$AS$32</definedName>
  </definedNames>
  <calcPr calcId="162913"/>
</workbook>
</file>

<file path=xl/calcChain.xml><?xml version="1.0" encoding="utf-8"?>
<calcChain xmlns="http://schemas.openxmlformats.org/spreadsheetml/2006/main">
  <c r="B10" i="4" l="1"/>
  <c r="B8" i="4"/>
  <c r="B9" i="4"/>
  <c r="B7" i="4"/>
  <c r="F12" i="4"/>
  <c r="E12" i="4"/>
  <c r="D12" i="4"/>
  <c r="C12" i="4"/>
  <c r="B12" i="4"/>
  <c r="D2" i="4"/>
  <c r="B2" i="4"/>
  <c r="C11" i="4" l="1"/>
  <c r="F11" i="4"/>
  <c r="E11" i="4"/>
  <c r="D11" i="4"/>
  <c r="B11" i="4"/>
  <c r="H29" i="1"/>
  <c r="R20" i="1" l="1"/>
  <c r="B14" i="4" l="1"/>
  <c r="A14" i="4"/>
  <c r="B6" i="4"/>
</calcChain>
</file>

<file path=xl/sharedStrings.xml><?xml version="1.0" encoding="utf-8"?>
<sst xmlns="http://schemas.openxmlformats.org/spreadsheetml/2006/main" count="65" uniqueCount="59">
  <si>
    <t>都道府県名</t>
    <rPh sb="0" eb="4">
      <t>トドウフケン</t>
    </rPh>
    <rPh sb="4" eb="5">
      <t>メイ</t>
    </rPh>
    <phoneticPr fontId="1"/>
  </si>
  <si>
    <t>男女別</t>
    <rPh sb="0" eb="2">
      <t>ダンジョ</t>
    </rPh>
    <rPh sb="2" eb="3">
      <t>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</si>
  <si>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</si>
  <si>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</si>
  <si>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No.</t>
    <phoneticPr fontId="1"/>
  </si>
  <si>
    <t>職名</t>
    <rPh sb="0" eb="2">
      <t>ショクメイ</t>
    </rPh>
    <phoneticPr fontId="1"/>
  </si>
  <si>
    <t>コーチ</t>
    <phoneticPr fontId="1"/>
  </si>
  <si>
    <t>連絡先（大会関係文書送付先）</t>
    <rPh sb="0" eb="3">
      <t>レンラクサキ</t>
    </rPh>
    <rPh sb="4" eb="6">
      <t>タイカイ</t>
    </rPh>
    <rPh sb="6" eb="8">
      <t>カンケイ</t>
    </rPh>
    <rPh sb="8" eb="10">
      <t>ブンショ</t>
    </rPh>
    <rPh sb="10" eb="12">
      <t>ソウフ</t>
    </rPh>
    <rPh sb="12" eb="13">
      <t>サキ</t>
    </rPh>
    <phoneticPr fontId="1"/>
  </si>
  <si>
    <t>住所</t>
    <rPh sb="0" eb="2">
      <t>ジュウショ</t>
    </rPh>
    <phoneticPr fontId="1"/>
  </si>
  <si>
    <t>電話・FAX・携帯Tel</t>
    <rPh sb="0" eb="2">
      <t>デンワ</t>
    </rPh>
    <rPh sb="7" eb="9">
      <t>ケイタイ</t>
    </rPh>
    <phoneticPr fontId="1"/>
  </si>
  <si>
    <t>電話</t>
    <rPh sb="0" eb="2">
      <t>デンワ</t>
    </rPh>
    <phoneticPr fontId="1"/>
  </si>
  <si>
    <t>携帯Tel</t>
    <rPh sb="0" eb="2">
      <t>ケイタイ</t>
    </rPh>
    <phoneticPr fontId="1"/>
  </si>
  <si>
    <t>　以上の通り、申し込みます。なお、本大会のプログラム及び報道発表並びにホームページにおける氏名・学校名・学年・写真等の個人情報の掲載については、本人及び保護者の同意を得ています。</t>
    <phoneticPr fontId="1"/>
  </si>
  <si>
    <t>氏　名</t>
    <rPh sb="0" eb="1">
      <t>シ</t>
    </rPh>
    <rPh sb="2" eb="3">
      <t>メイ</t>
    </rPh>
    <phoneticPr fontId="1"/>
  </si>
  <si>
    <t>ふ　り　が　な</t>
    <phoneticPr fontId="1"/>
  </si>
  <si>
    <t>年　齢　（　学　年　）</t>
    <rPh sb="0" eb="1">
      <t>ネン</t>
    </rPh>
    <rPh sb="2" eb="3">
      <t>ヨワイ</t>
    </rPh>
    <rPh sb="6" eb="7">
      <t>ガク</t>
    </rPh>
    <rPh sb="8" eb="9">
      <t>ネン</t>
    </rPh>
    <phoneticPr fontId="1"/>
  </si>
  <si>
    <t>〒</t>
    <phoneticPr fontId="1"/>
  </si>
  <si>
    <t>所属（学校名）</t>
    <rPh sb="0" eb="2">
      <t>ショゾク</t>
    </rPh>
    <rPh sb="3" eb="5">
      <t>ガッコウ</t>
    </rPh>
    <rPh sb="5" eb="6">
      <t>メイ</t>
    </rPh>
    <phoneticPr fontId="1"/>
  </si>
  <si>
    <t>監　督</t>
    <rPh sb="0" eb="1">
      <t>カン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</si>
  <si>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</si>
  <si>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FAX</t>
    <phoneticPr fontId="1"/>
  </si>
  <si>
    <t>E-Mail</t>
    <phoneticPr fontId="1"/>
  </si>
  <si>
    <t>学校名</t>
    <rPh sb="0" eb="2">
      <t>ガッコウ</t>
    </rPh>
    <rPh sb="2" eb="3">
      <t>メイ</t>
    </rPh>
    <phoneticPr fontId="3"/>
  </si>
  <si>
    <t>男女</t>
    <rPh sb="0" eb="2">
      <t>ダンジョ</t>
    </rPh>
    <phoneticPr fontId="3"/>
  </si>
  <si>
    <t>団体戦</t>
    <rPh sb="0" eb="3">
      <t>ダンタイセン</t>
    </rPh>
    <phoneticPr fontId="3"/>
  </si>
  <si>
    <t>dan</t>
    <phoneticPr fontId="3"/>
  </si>
  <si>
    <t>団体</t>
    <rPh sb="0" eb="2">
      <t>ダンタイ</t>
    </rPh>
    <phoneticPr fontId="2"/>
  </si>
  <si>
    <t>監督</t>
    <rPh sb="0" eb="2">
      <t>カントク</t>
    </rPh>
    <phoneticPr fontId="2"/>
  </si>
  <si>
    <t>ふりがな</t>
  </si>
  <si>
    <t>コーチ</t>
  </si>
  <si>
    <t>選手</t>
    <rPh sb="0" eb="2">
      <t>センシュ</t>
    </rPh>
    <phoneticPr fontId="2"/>
  </si>
  <si>
    <t>tai</t>
    <phoneticPr fontId="3"/>
  </si>
  <si>
    <t>熊本県</t>
    <rPh sb="0" eb="2">
      <t>クマモト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</si>
  <si>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</si>
  <si>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</si>
  <si>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千葉県</t>
    <rPh sb="0" eb="2">
      <t>チバ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</si>
  <si>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</si>
  <si>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</si>
  <si>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</si>
  <si>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上記の者は、</t>
    <rPh sb="0" eb="2">
      <t>ジョウキ</t>
    </rPh>
    <rPh sb="3" eb="4">
      <t>モノ</t>
    </rPh>
    <phoneticPr fontId="1"/>
  </si>
  <si>
    <t>の代表者として認定します。</t>
  </si>
  <si>
    <t>申込責任者</t>
    <rPh sb="0" eb="2">
      <t>モウシコミ</t>
    </rPh>
    <rPh sb="2" eb="5">
      <t>セキニンシャ</t>
    </rPh>
    <phoneticPr fontId="1"/>
  </si>
  <si>
    <t>所属名</t>
  </si>
  <si>
    <t>氏名</t>
    <rPh sb="0" eb="2">
      <t>シメイ</t>
    </rPh>
    <phoneticPr fontId="1"/>
  </si>
  <si>
    <t>印</t>
    <rPh sb="0" eb="1">
      <t>イン</t>
    </rPh>
    <phoneticPr fontId="1"/>
  </si>
  <si>
    <t>氏名（所属名）</t>
    <rPh sb="0" eb="2">
      <t>シメイ</t>
    </rPh>
    <rPh sb="3" eb="6">
      <t>ショゾクメイ</t>
    </rPh>
    <phoneticPr fontId="1"/>
  </si>
  <si>
    <t>）</t>
    <phoneticPr fontId="1"/>
  </si>
  <si>
    <t>（</t>
    <phoneticPr fontId="1"/>
  </si>
  <si>
    <t>山梨県</t>
    <rPh sb="0" eb="3">
      <t>ヤマナシケン</t>
    </rPh>
    <phoneticPr fontId="1"/>
  </si>
  <si>
    <t>埼玉県</t>
    <rPh sb="0" eb="3">
      <t>サイタマケン</t>
    </rPh>
    <phoneticPr fontId="1"/>
  </si>
  <si>
    <t>福井県</t>
    <rPh sb="0" eb="2">
      <t>フクイ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</si>
  <si>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</si>
  <si>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平成３０年度　第２３回関東中学生オープンバドミントン大会 参加申込書</t>
    <rPh sb="0" eb="2">
      <t>ヘイセイ</t>
    </rPh>
    <rPh sb="4" eb="6">
      <t>ネンド</t>
    </rPh>
    <rPh sb="7" eb="8">
      <t>ダイ</t>
    </rPh>
    <rPh sb="10" eb="11">
      <t>カイ</t>
    </rPh>
    <rPh sb="11" eb="13">
      <t>カントウ</t>
    </rPh>
    <rPh sb="13" eb="16">
      <t>チュウガクセイ</t>
    </rPh>
    <rPh sb="26" eb="28">
      <t>タイカイ</t>
    </rPh>
    <rPh sb="29" eb="31">
      <t>サンカ</t>
    </rPh>
    <rPh sb="31" eb="34">
      <t>モウシコミショ</t>
    </rPh>
    <phoneticPr fontId="1"/>
  </si>
  <si>
    <t>茨城県</t>
    <rPh sb="0" eb="2">
      <t>イバラキ</t>
    </rPh>
    <rPh sb="2" eb="3">
      <t>ケン</t>
    </rPh>
    <phoneticPr fontId="1"/>
  </si>
  <si>
    <t>東京都A</t>
    <rPh sb="0" eb="2">
      <t>トウキョウ</t>
    </rPh>
    <rPh sb="2" eb="3">
      <t>ト</t>
    </rPh>
    <phoneticPr fontId="1"/>
  </si>
  <si>
    <t>東京都B</t>
    <rPh sb="0" eb="2">
      <t>トウキョウ</t>
    </rPh>
    <rPh sb="2" eb="3">
      <t>ト</t>
    </rPh>
    <phoneticPr fontId="1"/>
  </si>
  <si>
    <t>平成30年</t>
    <rPh sb="0" eb="2">
      <t>ヘイセイ</t>
    </rPh>
    <rPh sb="4" eb="5">
      <t>ネン</t>
    </rPh>
    <phoneticPr fontId="1"/>
  </si>
  <si>
    <t>taikai@tokyo-ctrbad.com</t>
  </si>
  <si>
    <t>大会参加申込先アドレス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</si>
</sst>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37" xfId="1" applyBorder="1">
      <alignment vertical="center"/>
    </xf>
    <xf numFmtId="0" fontId="2" fillId="2" borderId="1" xfId="1" applyFill="1" applyBorder="1">
      <alignment vertical="center"/>
    </xf>
    <xf numFmtId="0" fontId="2" fillId="2" borderId="39" xfId="1" applyFill="1" applyBorder="1">
      <alignment vertical="center"/>
    </xf>
    <xf numFmtId="0" fontId="2" fillId="2" borderId="2" xfId="1" applyFill="1" applyBorder="1">
      <alignment vertical="center"/>
    </xf>
    <xf numFmtId="0" fontId="2" fillId="3" borderId="1" xfId="1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35" xfId="0" applyFont="1" applyBorder="1" applyAlignment="1" applyProtection="1">
      <alignment vertical="top"/>
      <protection locked="0"/>
    </xf>
    <xf numFmtId="0" fontId="5" fillId="0" borderId="4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8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tabSelected="1" view="pageBreakPreview" zoomScale="90" zoomScaleNormal="100" zoomScaleSheetLayoutView="90" workbookViewId="0">
      <selection activeCell="W5" sqref="W5"/>
    </sheetView>
  </sheetViews>
  <sheetFormatPr defaultColWidth="2.26953125" defaultRowHeight="13" x14ac:dyDescent="0.2"/>
  <cols>
    <col min="1" max="1" width="2.26953125" style="8" customWidth="1"/>
    <col min="2" max="2" width="2.6328125" style="8" bestFit="1" customWidth="1"/>
    <col min="3" max="44" width="2.26953125" style="8"/>
    <col min="45" max="45" width="2.453125" style="8" customWidth="1"/>
    <col min="46" max="16384" width="2.26953125" style="8"/>
  </cols>
  <sheetData>
    <row r="1" spans="1:45" ht="13.5" customHeight="1" x14ac:dyDescent="0.2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1:45" ht="13.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</row>
    <row r="3" spans="1:45" ht="21.5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5" ht="39.75" customHeight="1" thickBot="1" x14ac:dyDescent="0.25">
      <c r="A4" s="10" t="s">
        <v>0</v>
      </c>
      <c r="B4" s="11"/>
      <c r="C4" s="11"/>
      <c r="D4" s="11"/>
      <c r="E4" s="12"/>
      <c r="F4" s="44"/>
      <c r="G4" s="45"/>
      <c r="H4" s="45"/>
      <c r="I4" s="45"/>
      <c r="J4" s="45"/>
      <c r="K4" s="45"/>
      <c r="L4" s="45"/>
      <c r="M4" s="46"/>
      <c r="AE4" s="8" t="s">
        <v>58</v>
      </c>
    </row>
    <row r="5" spans="1:45" ht="13.5" thickBot="1" x14ac:dyDescent="0.25"/>
    <row r="6" spans="1:45" s="13" customFormat="1" ht="40.5" customHeight="1" thickBot="1" x14ac:dyDescent="0.25">
      <c r="A6" s="51" t="s">
        <v>1</v>
      </c>
      <c r="B6" s="52"/>
      <c r="C6" s="52"/>
      <c r="D6" s="52"/>
      <c r="E6" s="53"/>
      <c r="F6" s="48"/>
      <c r="G6" s="49"/>
      <c r="H6" s="49"/>
      <c r="I6" s="49"/>
      <c r="J6" s="49"/>
      <c r="K6" s="49"/>
      <c r="L6" s="49"/>
      <c r="M6" s="50"/>
      <c r="AE6" s="94" t="s">
        <v>57</v>
      </c>
    </row>
    <row r="7" spans="1:45" ht="13.5" thickBot="1" x14ac:dyDescent="0.25"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27.75" customHeight="1" thickBot="1" x14ac:dyDescent="0.25">
      <c r="A8" s="54" t="s">
        <v>4</v>
      </c>
      <c r="B8" s="47"/>
      <c r="C8" s="47" t="s">
        <v>5</v>
      </c>
      <c r="D8" s="47"/>
      <c r="E8" s="47"/>
      <c r="F8" s="47"/>
      <c r="G8" s="47" t="s">
        <v>13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 t="s">
        <v>14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 t="s">
        <v>15</v>
      </c>
      <c r="AD8" s="47"/>
      <c r="AE8" s="47"/>
      <c r="AF8" s="47"/>
      <c r="AG8" s="47"/>
      <c r="AH8" s="47"/>
      <c r="AI8" s="47"/>
      <c r="AJ8" s="47"/>
      <c r="AK8" s="47" t="s">
        <v>17</v>
      </c>
      <c r="AL8" s="47"/>
      <c r="AM8" s="47"/>
      <c r="AN8" s="47"/>
      <c r="AO8" s="47"/>
      <c r="AP8" s="47"/>
      <c r="AQ8" s="47"/>
      <c r="AR8" s="47"/>
      <c r="AS8" s="82"/>
    </row>
    <row r="9" spans="1:45" ht="54" customHeight="1" x14ac:dyDescent="0.2">
      <c r="A9" s="40">
        <v>1</v>
      </c>
      <c r="B9" s="41"/>
      <c r="C9" s="41" t="s">
        <v>18</v>
      </c>
      <c r="D9" s="41"/>
      <c r="E9" s="41"/>
      <c r="F9" s="41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83"/>
    </row>
    <row r="10" spans="1:45" ht="54" customHeight="1" thickBot="1" x14ac:dyDescent="0.25">
      <c r="A10" s="38">
        <v>2</v>
      </c>
      <c r="B10" s="39"/>
      <c r="C10" s="39" t="s">
        <v>6</v>
      </c>
      <c r="D10" s="39"/>
      <c r="E10" s="39"/>
      <c r="F10" s="39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73"/>
    </row>
    <row r="11" spans="1:45" ht="54" customHeight="1" x14ac:dyDescent="0.2">
      <c r="A11" s="42">
        <v>3</v>
      </c>
      <c r="B11" s="43"/>
      <c r="C11" s="43" t="s">
        <v>19</v>
      </c>
      <c r="D11" s="43"/>
      <c r="E11" s="43"/>
      <c r="F11" s="43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84"/>
    </row>
    <row r="12" spans="1:45" ht="54" customHeight="1" x14ac:dyDescent="0.2">
      <c r="A12" s="36">
        <v>4</v>
      </c>
      <c r="B12" s="37"/>
      <c r="C12" s="37" t="s">
        <v>19</v>
      </c>
      <c r="D12" s="37"/>
      <c r="E12" s="37"/>
      <c r="F12" s="3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72"/>
    </row>
    <row r="13" spans="1:45" ht="54" customHeight="1" x14ac:dyDescent="0.2">
      <c r="A13" s="36">
        <v>5</v>
      </c>
      <c r="B13" s="37"/>
      <c r="C13" s="37" t="s">
        <v>19</v>
      </c>
      <c r="D13" s="37"/>
      <c r="E13" s="37"/>
      <c r="F13" s="37"/>
      <c r="G13" s="59"/>
      <c r="H13" s="60"/>
      <c r="I13" s="60"/>
      <c r="J13" s="60"/>
      <c r="K13" s="60"/>
      <c r="L13" s="60"/>
      <c r="M13" s="60"/>
      <c r="N13" s="60"/>
      <c r="O13" s="60"/>
      <c r="P13" s="60"/>
      <c r="Q13" s="61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72"/>
    </row>
    <row r="14" spans="1:45" ht="54" customHeight="1" x14ac:dyDescent="0.2">
      <c r="A14" s="36">
        <v>6</v>
      </c>
      <c r="B14" s="37"/>
      <c r="C14" s="37" t="s">
        <v>19</v>
      </c>
      <c r="D14" s="37"/>
      <c r="E14" s="37"/>
      <c r="F14" s="3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72"/>
    </row>
    <row r="15" spans="1:45" ht="54" customHeight="1" thickBot="1" x14ac:dyDescent="0.25">
      <c r="A15" s="38">
        <v>7</v>
      </c>
      <c r="B15" s="39"/>
      <c r="C15" s="39" t="s">
        <v>19</v>
      </c>
      <c r="D15" s="39"/>
      <c r="E15" s="39"/>
      <c r="F15" s="39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73"/>
    </row>
    <row r="17" spans="1:45" x14ac:dyDescent="0.2">
      <c r="A17" s="8" t="s">
        <v>7</v>
      </c>
    </row>
    <row r="18" spans="1:45" ht="12" customHeight="1" thickBot="1" x14ac:dyDescent="0.25"/>
    <row r="19" spans="1:45" ht="13.5" thickBot="1" x14ac:dyDescent="0.25">
      <c r="A19" s="63" t="s">
        <v>45</v>
      </c>
      <c r="B19" s="64"/>
      <c r="C19" s="64"/>
      <c r="D19" s="64"/>
      <c r="E19" s="64"/>
      <c r="F19" s="64"/>
      <c r="G19" s="64"/>
      <c r="H19" s="64"/>
      <c r="I19" s="64"/>
      <c r="J19" s="65"/>
      <c r="K19" s="63" t="s">
        <v>8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  <c r="AA19" s="63" t="s">
        <v>9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5"/>
    </row>
    <row r="20" spans="1:45" ht="18" customHeight="1" thickTop="1" x14ac:dyDescent="0.2">
      <c r="A20" s="77"/>
      <c r="B20" s="78"/>
      <c r="C20" s="78"/>
      <c r="D20" s="78"/>
      <c r="E20" s="78"/>
      <c r="F20" s="78"/>
      <c r="G20" s="78"/>
      <c r="H20" s="78"/>
      <c r="I20" s="78"/>
      <c r="J20" s="79"/>
      <c r="K20" s="16" t="s">
        <v>16</v>
      </c>
      <c r="L20" s="85"/>
      <c r="M20" s="85"/>
      <c r="N20" s="85"/>
      <c r="O20" s="85"/>
      <c r="P20" s="85"/>
      <c r="Q20" s="85"/>
      <c r="R20" s="86" t="str">
        <f>IF(F4="","",F4)</f>
        <v/>
      </c>
      <c r="S20" s="86"/>
      <c r="T20" s="86"/>
      <c r="U20" s="86"/>
      <c r="V20" s="86"/>
      <c r="W20" s="86"/>
      <c r="X20" s="86"/>
      <c r="Y20" s="86"/>
      <c r="Z20" s="87"/>
      <c r="AA20" s="74" t="s">
        <v>10</v>
      </c>
      <c r="AB20" s="75"/>
      <c r="AC20" s="75"/>
      <c r="AD20" s="75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7"/>
    </row>
    <row r="21" spans="1:45" ht="18" customHeight="1" x14ac:dyDescent="0.2">
      <c r="A21" s="80"/>
      <c r="B21" s="26"/>
      <c r="C21" s="26"/>
      <c r="D21" s="26"/>
      <c r="E21" s="26"/>
      <c r="F21" s="26"/>
      <c r="G21" s="26"/>
      <c r="H21" s="26"/>
      <c r="I21" s="26"/>
      <c r="J21" s="81"/>
      <c r="K21" s="88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32" t="s">
        <v>20</v>
      </c>
      <c r="AB21" s="33"/>
      <c r="AC21" s="33"/>
      <c r="AD21" s="33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9"/>
    </row>
    <row r="22" spans="1:45" ht="18" customHeight="1" x14ac:dyDescent="0.2">
      <c r="A22" s="18" t="s">
        <v>47</v>
      </c>
      <c r="B22" s="19"/>
      <c r="C22" s="26"/>
      <c r="D22" s="26"/>
      <c r="E22" s="26"/>
      <c r="F22" s="26"/>
      <c r="G22" s="26"/>
      <c r="H22" s="26"/>
      <c r="I22" s="22" t="s">
        <v>46</v>
      </c>
      <c r="J22" s="23"/>
      <c r="K22" s="88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32" t="s">
        <v>11</v>
      </c>
      <c r="AB22" s="33"/>
      <c r="AC22" s="33"/>
      <c r="AD22" s="33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9"/>
    </row>
    <row r="23" spans="1:45" ht="18" customHeight="1" thickBot="1" x14ac:dyDescent="0.25">
      <c r="A23" s="20"/>
      <c r="B23" s="21"/>
      <c r="C23" s="27"/>
      <c r="D23" s="27"/>
      <c r="E23" s="27"/>
      <c r="F23" s="27"/>
      <c r="G23" s="27"/>
      <c r="H23" s="27"/>
      <c r="I23" s="24"/>
      <c r="J23" s="25"/>
      <c r="K23" s="91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  <c r="AA23" s="34" t="s">
        <v>21</v>
      </c>
      <c r="AB23" s="35"/>
      <c r="AC23" s="35"/>
      <c r="AD23" s="35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1"/>
    </row>
    <row r="25" spans="1:45" ht="39.75" customHeight="1" x14ac:dyDescent="0.2">
      <c r="A25" s="76" t="s">
        <v>12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</row>
    <row r="26" spans="1:45" ht="20.25" customHeight="1" x14ac:dyDescent="0.2"/>
    <row r="27" spans="1:45" ht="20.25" customHeight="1" x14ac:dyDescent="0.2">
      <c r="B27" s="8" t="s">
        <v>56</v>
      </c>
      <c r="F27" s="28"/>
      <c r="G27" s="28"/>
      <c r="H27" s="8" t="s">
        <v>37</v>
      </c>
      <c r="I27" s="28"/>
      <c r="J27" s="28"/>
      <c r="K27" s="8" t="s">
        <v>38</v>
      </c>
    </row>
    <row r="28" spans="1:45" ht="20.25" customHeight="1" x14ac:dyDescent="0.2"/>
    <row r="29" spans="1:45" ht="20.25" customHeight="1" x14ac:dyDescent="0.2">
      <c r="B29" s="31" t="s">
        <v>39</v>
      </c>
      <c r="C29" s="31"/>
      <c r="D29" s="31"/>
      <c r="E29" s="31"/>
      <c r="F29" s="31"/>
      <c r="G29" s="31"/>
      <c r="H29" s="28" t="str">
        <f>IF(F4="","",F4)</f>
        <v/>
      </c>
      <c r="I29" s="28"/>
      <c r="J29" s="28"/>
      <c r="K29" s="28"/>
      <c r="L29" s="28"/>
      <c r="M29" s="30" t="s">
        <v>40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5" ht="20.25" customHeight="1" x14ac:dyDescent="0.2"/>
    <row r="31" spans="1:45" ht="33" customHeight="1" x14ac:dyDescent="0.2">
      <c r="B31" s="28" t="s">
        <v>41</v>
      </c>
      <c r="C31" s="28"/>
      <c r="D31" s="28"/>
      <c r="E31" s="28"/>
      <c r="F31" s="28"/>
      <c r="G31" s="28"/>
      <c r="H31" s="14"/>
      <c r="I31" s="29" t="s">
        <v>42</v>
      </c>
      <c r="J31" s="29"/>
      <c r="K31" s="29"/>
      <c r="L31" s="29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4"/>
      <c r="Y31" s="29" t="s">
        <v>43</v>
      </c>
      <c r="Z31" s="29"/>
      <c r="AA31" s="29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 t="s">
        <v>44</v>
      </c>
      <c r="AR31" s="17"/>
    </row>
  </sheetData>
  <mergeCells count="82">
    <mergeCell ref="A25:AS25"/>
    <mergeCell ref="A20:J21"/>
    <mergeCell ref="AK8:AS8"/>
    <mergeCell ref="AK9:AS9"/>
    <mergeCell ref="AK10:AS10"/>
    <mergeCell ref="AK11:AS11"/>
    <mergeCell ref="AK12:AS12"/>
    <mergeCell ref="L20:Q20"/>
    <mergeCell ref="R20:Z20"/>
    <mergeCell ref="K21:Z23"/>
    <mergeCell ref="AC11:AJ11"/>
    <mergeCell ref="AC12:AJ12"/>
    <mergeCell ref="AC13:AJ13"/>
    <mergeCell ref="AC14:AJ14"/>
    <mergeCell ref="G15:Q15"/>
    <mergeCell ref="R9:AB9"/>
    <mergeCell ref="A1:AS2"/>
    <mergeCell ref="AA19:AS19"/>
    <mergeCell ref="AE20:AS20"/>
    <mergeCell ref="AE21:AS21"/>
    <mergeCell ref="AE23:AS23"/>
    <mergeCell ref="AE22:AS22"/>
    <mergeCell ref="AK13:AS13"/>
    <mergeCell ref="AK14:AS14"/>
    <mergeCell ref="AK15:AS15"/>
    <mergeCell ref="AA20:AD20"/>
    <mergeCell ref="AA21:AD21"/>
    <mergeCell ref="AC15:AJ15"/>
    <mergeCell ref="A19:J19"/>
    <mergeCell ref="K19:Z19"/>
    <mergeCell ref="AC9:AJ9"/>
    <mergeCell ref="AC10:AJ10"/>
    <mergeCell ref="R15:AB15"/>
    <mergeCell ref="C13:F13"/>
    <mergeCell ref="C14:F14"/>
    <mergeCell ref="C15:F15"/>
    <mergeCell ref="G9:Q9"/>
    <mergeCell ref="G10:Q10"/>
    <mergeCell ref="G11:Q11"/>
    <mergeCell ref="G12:Q12"/>
    <mergeCell ref="G13:Q13"/>
    <mergeCell ref="G14:Q14"/>
    <mergeCell ref="C9:F9"/>
    <mergeCell ref="R10:AB10"/>
    <mergeCell ref="R11:AB11"/>
    <mergeCell ref="R12:AB12"/>
    <mergeCell ref="R13:AB13"/>
    <mergeCell ref="R14:AB14"/>
    <mergeCell ref="R8:AB8"/>
    <mergeCell ref="AC8:AJ8"/>
    <mergeCell ref="A6:E6"/>
    <mergeCell ref="A8:B8"/>
    <mergeCell ref="C12:F12"/>
    <mergeCell ref="F4:M4"/>
    <mergeCell ref="C10:F10"/>
    <mergeCell ref="C11:F11"/>
    <mergeCell ref="C8:F8"/>
    <mergeCell ref="G8:Q8"/>
    <mergeCell ref="F6:M6"/>
    <mergeCell ref="A13:B13"/>
    <mergeCell ref="A14:B14"/>
    <mergeCell ref="A15:B15"/>
    <mergeCell ref="A9:B9"/>
    <mergeCell ref="A10:B10"/>
    <mergeCell ref="A11:B11"/>
    <mergeCell ref="A12:B12"/>
    <mergeCell ref="AQ31:AR31"/>
    <mergeCell ref="AB31:AP31"/>
    <mergeCell ref="A22:B23"/>
    <mergeCell ref="I22:J23"/>
    <mergeCell ref="C22:H23"/>
    <mergeCell ref="B31:G31"/>
    <mergeCell ref="I31:L31"/>
    <mergeCell ref="M31:W31"/>
    <mergeCell ref="Y31:AA31"/>
    <mergeCell ref="F27:G27"/>
    <mergeCell ref="I27:J27"/>
    <mergeCell ref="M29:Y29"/>
    <mergeCell ref="B29:G29"/>
    <mergeCell ref="H29:L29"/>
    <mergeCell ref="AA22:AD22"/>
    <mergeCell ref="AA23:AD23"/>
  </mergeCells>
  <phoneticPr fontId="1"/>
  <pageMargins left="0.7" right="0.8" top="0.75" bottom="0.75" header="0.3" footer="0.3"/>
  <pageSetup paperSize="9" scale="81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'このシートには手を加えないで下さい。(アサミ用)'!$B$29:$B$30</xm:f>
          </x14:formula1>
          <xm:sqref>F6:M6</xm:sqref>
        </x14:dataValidation>
        <x14:dataValidation type="list" allowBlank="1" showInputMessage="1" showErrorMessage="1">
          <x14:formula1>
            <xm:f>'このシートには手を加えないで下さい。(アサミ用)'!$B$17:$B$28</xm:f>
          </x14:formula1>
          <xm:sqref>F4:M4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30"/>
  <sheetViews>
    <sheetView view="pageBreakPreview" zoomScale="90" zoomScaleNormal="100" zoomScaleSheetLayoutView="90" workbookViewId="0">
      <selection activeCell="D20" sqref="D20"/>
    </sheetView>
  </sheetViews>
  <sheetFormatPr defaultRowHeight="13" x14ac:dyDescent="0.2"/>
  <cols>
    <col min="1" max="1" width="11.453125" style="1" customWidth="1"/>
    <col min="2" max="254" width="9" style="1"/>
    <col min="255" max="255" width="11.453125" style="1" customWidth="1"/>
    <col min="256" max="510" width="9" style="1"/>
    <col min="511" max="511" width="11.453125" style="1" customWidth="1"/>
    <col min="512" max="766" width="9" style="1"/>
    <col min="767" max="767" width="11.453125" style="1" customWidth="1"/>
    <col min="768" max="1022" width="9" style="1"/>
    <col min="1023" max="1023" width="11.453125" style="1" customWidth="1"/>
    <col min="1024" max="1278" width="9" style="1"/>
    <col min="1279" max="1279" width="11.453125" style="1" customWidth="1"/>
    <col min="1280" max="1534" width="9" style="1"/>
    <col min="1535" max="1535" width="11.453125" style="1" customWidth="1"/>
    <col min="1536" max="1790" width="9" style="1"/>
    <col min="1791" max="1791" width="11.453125" style="1" customWidth="1"/>
    <col min="1792" max="2046" width="9" style="1"/>
    <col min="2047" max="2047" width="11.453125" style="1" customWidth="1"/>
    <col min="2048" max="2302" width="9" style="1"/>
    <col min="2303" max="2303" width="11.453125" style="1" customWidth="1"/>
    <col min="2304" max="2558" width="9" style="1"/>
    <col min="2559" max="2559" width="11.453125" style="1" customWidth="1"/>
    <col min="2560" max="2814" width="9" style="1"/>
    <col min="2815" max="2815" width="11.453125" style="1" customWidth="1"/>
    <col min="2816" max="3070" width="9" style="1"/>
    <col min="3071" max="3071" width="11.453125" style="1" customWidth="1"/>
    <col min="3072" max="3326" width="9" style="1"/>
    <col min="3327" max="3327" width="11.453125" style="1" customWidth="1"/>
    <col min="3328" max="3582" width="9" style="1"/>
    <col min="3583" max="3583" width="11.453125" style="1" customWidth="1"/>
    <col min="3584" max="3838" width="9" style="1"/>
    <col min="3839" max="3839" width="11.453125" style="1" customWidth="1"/>
    <col min="3840" max="4094" width="9" style="1"/>
    <col min="4095" max="4095" width="11.453125" style="1" customWidth="1"/>
    <col min="4096" max="4350" width="9" style="1"/>
    <col min="4351" max="4351" width="11.453125" style="1" customWidth="1"/>
    <col min="4352" max="4606" width="9" style="1"/>
    <col min="4607" max="4607" width="11.453125" style="1" customWidth="1"/>
    <col min="4608" max="4862" width="9" style="1"/>
    <col min="4863" max="4863" width="11.453125" style="1" customWidth="1"/>
    <col min="4864" max="5118" width="9" style="1"/>
    <col min="5119" max="5119" width="11.453125" style="1" customWidth="1"/>
    <col min="5120" max="5374" width="9" style="1"/>
    <col min="5375" max="5375" width="11.453125" style="1" customWidth="1"/>
    <col min="5376" max="5630" width="9" style="1"/>
    <col min="5631" max="5631" width="11.453125" style="1" customWidth="1"/>
    <col min="5632" max="5886" width="9" style="1"/>
    <col min="5887" max="5887" width="11.453125" style="1" customWidth="1"/>
    <col min="5888" max="6142" width="9" style="1"/>
    <col min="6143" max="6143" width="11.453125" style="1" customWidth="1"/>
    <col min="6144" max="6398" width="9" style="1"/>
    <col min="6399" max="6399" width="11.453125" style="1" customWidth="1"/>
    <col min="6400" max="6654" width="9" style="1"/>
    <col min="6655" max="6655" width="11.453125" style="1" customWidth="1"/>
    <col min="6656" max="6910" width="9" style="1"/>
    <col min="6911" max="6911" width="11.453125" style="1" customWidth="1"/>
    <col min="6912" max="7166" width="9" style="1"/>
    <col min="7167" max="7167" width="11.453125" style="1" customWidth="1"/>
    <col min="7168" max="7422" width="9" style="1"/>
    <col min="7423" max="7423" width="11.453125" style="1" customWidth="1"/>
    <col min="7424" max="7678" width="9" style="1"/>
    <col min="7679" max="7679" width="11.453125" style="1" customWidth="1"/>
    <col min="7680" max="7934" width="9" style="1"/>
    <col min="7935" max="7935" width="11.453125" style="1" customWidth="1"/>
    <col min="7936" max="8190" width="9" style="1"/>
    <col min="8191" max="8191" width="11.453125" style="1" customWidth="1"/>
    <col min="8192" max="8446" width="9" style="1"/>
    <col min="8447" max="8447" width="11.453125" style="1" customWidth="1"/>
    <col min="8448" max="8702" width="9" style="1"/>
    <col min="8703" max="8703" width="11.453125" style="1" customWidth="1"/>
    <col min="8704" max="8958" width="9" style="1"/>
    <col min="8959" max="8959" width="11.453125" style="1" customWidth="1"/>
    <col min="8960" max="9214" width="9" style="1"/>
    <col min="9215" max="9215" width="11.453125" style="1" customWidth="1"/>
    <col min="9216" max="9470" width="9" style="1"/>
    <col min="9471" max="9471" width="11.453125" style="1" customWidth="1"/>
    <col min="9472" max="9726" width="9" style="1"/>
    <col min="9727" max="9727" width="11.453125" style="1" customWidth="1"/>
    <col min="9728" max="9982" width="9" style="1"/>
    <col min="9983" max="9983" width="11.453125" style="1" customWidth="1"/>
    <col min="9984" max="10238" width="9" style="1"/>
    <col min="10239" max="10239" width="11.453125" style="1" customWidth="1"/>
    <col min="10240" max="10494" width="9" style="1"/>
    <col min="10495" max="10495" width="11.453125" style="1" customWidth="1"/>
    <col min="10496" max="10750" width="9" style="1"/>
    <col min="10751" max="10751" width="11.453125" style="1" customWidth="1"/>
    <col min="10752" max="11006" width="9" style="1"/>
    <col min="11007" max="11007" width="11.453125" style="1" customWidth="1"/>
    <col min="11008" max="11262" width="9" style="1"/>
    <col min="11263" max="11263" width="11.453125" style="1" customWidth="1"/>
    <col min="11264" max="11518" width="9" style="1"/>
    <col min="11519" max="11519" width="11.453125" style="1" customWidth="1"/>
    <col min="11520" max="11774" width="9" style="1"/>
    <col min="11775" max="11775" width="11.453125" style="1" customWidth="1"/>
    <col min="11776" max="12030" width="9" style="1"/>
    <col min="12031" max="12031" width="11.453125" style="1" customWidth="1"/>
    <col min="12032" max="12286" width="9" style="1"/>
    <col min="12287" max="12287" width="11.453125" style="1" customWidth="1"/>
    <col min="12288" max="12542" width="9" style="1"/>
    <col min="12543" max="12543" width="11.453125" style="1" customWidth="1"/>
    <col min="12544" max="12798" width="9" style="1"/>
    <col min="12799" max="12799" width="11.453125" style="1" customWidth="1"/>
    <col min="12800" max="13054" width="9" style="1"/>
    <col min="13055" max="13055" width="11.453125" style="1" customWidth="1"/>
    <col min="13056" max="13310" width="9" style="1"/>
    <col min="13311" max="13311" width="11.453125" style="1" customWidth="1"/>
    <col min="13312" max="13566" width="9" style="1"/>
    <col min="13567" max="13567" width="11.453125" style="1" customWidth="1"/>
    <col min="13568" max="13822" width="9" style="1"/>
    <col min="13823" max="13823" width="11.453125" style="1" customWidth="1"/>
    <col min="13824" max="14078" width="9" style="1"/>
    <col min="14079" max="14079" width="11.453125" style="1" customWidth="1"/>
    <col min="14080" max="14334" width="9" style="1"/>
    <col min="14335" max="14335" width="11.453125" style="1" customWidth="1"/>
    <col min="14336" max="14590" width="9" style="1"/>
    <col min="14591" max="14591" width="11.453125" style="1" customWidth="1"/>
    <col min="14592" max="14846" width="9" style="1"/>
    <col min="14847" max="14847" width="11.453125" style="1" customWidth="1"/>
    <col min="14848" max="15102" width="9" style="1"/>
    <col min="15103" max="15103" width="11.453125" style="1" customWidth="1"/>
    <col min="15104" max="15358" width="9" style="1"/>
    <col min="15359" max="15359" width="11.453125" style="1" customWidth="1"/>
    <col min="15360" max="15614" width="9" style="1"/>
    <col min="15615" max="15615" width="11.453125" style="1" customWidth="1"/>
    <col min="15616" max="15870" width="9" style="1"/>
    <col min="15871" max="15871" width="11.453125" style="1" customWidth="1"/>
    <col min="15872" max="16126" width="9" style="1"/>
    <col min="16127" max="16127" width="11.453125" style="1" customWidth="1"/>
    <col min="16128" max="16384" width="9" style="1"/>
  </cols>
  <sheetData>
    <row r="1" spans="1:6" ht="13.5" thickBot="1" x14ac:dyDescent="0.25"/>
    <row r="2" spans="1:6" ht="13.5" thickBot="1" x14ac:dyDescent="0.25">
      <c r="A2" s="2" t="s">
        <v>22</v>
      </c>
      <c r="B2" s="3" t="str">
        <f>IF(入力用申込書!F4="","",入力用申込書!F4)</f>
        <v/>
      </c>
      <c r="C2" s="2" t="s">
        <v>23</v>
      </c>
      <c r="D2" s="3" t="str">
        <f>IF(入力用申込書!F6="","",入力用申込書!F6)</f>
        <v/>
      </c>
    </row>
    <row r="4" spans="1:6" x14ac:dyDescent="0.2">
      <c r="A4" s="1" t="s">
        <v>24</v>
      </c>
    </row>
    <row r="5" spans="1:6" x14ac:dyDescent="0.2">
      <c r="A5" s="1" t="s">
        <v>25</v>
      </c>
    </row>
    <row r="6" spans="1:6" x14ac:dyDescent="0.2">
      <c r="A6" s="4" t="s">
        <v>26</v>
      </c>
      <c r="B6" s="4" t="str">
        <f>$B$2</f>
        <v/>
      </c>
    </row>
    <row r="7" spans="1:6" x14ac:dyDescent="0.2">
      <c r="A7" s="5" t="s">
        <v>27</v>
      </c>
      <c r="B7" s="5" t="str">
        <f>IF(入力用申込書!$G9="","",VLOOKUP(1,入力用申込書!$A$9:$AS$15,7,FALSE))</f>
        <v/>
      </c>
    </row>
    <row r="8" spans="1:6" x14ac:dyDescent="0.2">
      <c r="A8" s="6" t="s">
        <v>28</v>
      </c>
      <c r="B8" s="6" t="str">
        <f>IF(入力用申込書!$R9="","",VLOOKUP(1,入力用申込書!$A$9:$AS$15,18,FALSE))</f>
        <v/>
      </c>
    </row>
    <row r="9" spans="1:6" x14ac:dyDescent="0.2">
      <c r="A9" s="5" t="s">
        <v>29</v>
      </c>
      <c r="B9" s="5" t="str">
        <f>IF(入力用申込書!$G10="","",VLOOKUP(2,入力用申込書!$A$9:$AS$15,7,FALSE))</f>
        <v/>
      </c>
    </row>
    <row r="10" spans="1:6" x14ac:dyDescent="0.2">
      <c r="A10" s="6" t="s">
        <v>28</v>
      </c>
      <c r="B10" s="6" t="str">
        <f>IF(入力用申込書!$R10="","",VLOOKUP(2,入力用申込書!$A$9:$AS$15,18,FALSE))</f>
        <v/>
      </c>
    </row>
    <row r="11" spans="1:6" x14ac:dyDescent="0.2">
      <c r="A11" s="5" t="s">
        <v>30</v>
      </c>
      <c r="B11" s="5" t="str">
        <f>IF(入力用申込書!$G11="","",VLOOKUP(3,入力用申込書!$A$9:$AS$15,7,FALSE))</f>
        <v/>
      </c>
      <c r="C11" s="5" t="str">
        <f>IF(入力用申込書!$G12="","",VLOOKUP(4,入力用申込書!$A$9:$AS$15,7,FALSE))</f>
        <v/>
      </c>
      <c r="D11" s="5" t="str">
        <f>IF(入力用申込書!$G13="","",VLOOKUP(5,入力用申込書!$A$9:$AS$15,7,FALSE))</f>
        <v/>
      </c>
      <c r="E11" s="5" t="str">
        <f>IF(入力用申込書!$G14="","",VLOOKUP(6,入力用申込書!$A$9:$AS$15,7,FALSE))</f>
        <v/>
      </c>
      <c r="F11" s="5" t="str">
        <f>IF(入力用申込書!$G15="","",VLOOKUP(7,入力用申込書!$A$9:$AS$15,7,FALSE))</f>
        <v/>
      </c>
    </row>
    <row r="12" spans="1:6" x14ac:dyDescent="0.2">
      <c r="A12" s="6" t="s">
        <v>28</v>
      </c>
      <c r="B12" s="6" t="str">
        <f>IF(入力用申込書!R11="","",VLOOKUP(3,入力用申込書!$A$9:$AS$15,18,FALSE))</f>
        <v/>
      </c>
      <c r="C12" s="6" t="str">
        <f>IF(入力用申込書!R12="","",VLOOKUP(4,入力用申込書!$A$9:$AS$15,18,FALSE))</f>
        <v/>
      </c>
      <c r="D12" s="6" t="str">
        <f>IF(入力用申込書!R13="","",VLOOKUP(5,入力用申込書!$A$9:$AS$15,18,FALSE))</f>
        <v/>
      </c>
      <c r="E12" s="6" t="str">
        <f>IF(入力用申込書!R14="","",VLOOKUP(6,入力用申込書!$A$9:$AS$15,18,FALSE))</f>
        <v/>
      </c>
      <c r="F12" s="6" t="str">
        <f>IF(入力用申込書!R15="","",VLOOKUP(7,入力用申込書!$A$9:$AS$15,18,FALSE))</f>
        <v/>
      </c>
    </row>
    <row r="13" spans="1:6" x14ac:dyDescent="0.2">
      <c r="A13" s="1" t="s">
        <v>31</v>
      </c>
    </row>
    <row r="14" spans="1:6" x14ac:dyDescent="0.2">
      <c r="A14" s="7" t="str">
        <f>IF($D$2="","",IF($D$2="男子","BT","GT"))</f>
        <v/>
      </c>
      <c r="B14" s="7" t="str">
        <f>$B$2</f>
        <v/>
      </c>
      <c r="C14" s="7">
        <v>-1</v>
      </c>
    </row>
    <row r="17" spans="2:2" x14ac:dyDescent="0.2">
      <c r="B17" s="1" t="s">
        <v>34</v>
      </c>
    </row>
    <row r="18" spans="2:2" x14ac:dyDescent="0.2">
      <c r="B18" s="1" t="s">
        <v>35</v>
      </c>
    </row>
    <row r="19" spans="2:2" x14ac:dyDescent="0.2">
      <c r="B19" s="1" t="s">
        <v>36</v>
      </c>
    </row>
    <row r="20" spans="2:2" x14ac:dyDescent="0.2">
      <c r="B20" s="1" t="s">
        <v>48</v>
      </c>
    </row>
    <row r="21" spans="2:2" x14ac:dyDescent="0.2">
      <c r="B21" s="1" t="s">
        <v>49</v>
      </c>
    </row>
    <row r="22" spans="2:2" x14ac:dyDescent="0.2">
      <c r="B22" s="1" t="s">
        <v>51</v>
      </c>
    </row>
    <row r="23" spans="2:2" x14ac:dyDescent="0.2">
      <c r="B23" s="1" t="s">
        <v>32</v>
      </c>
    </row>
    <row r="24" spans="2:2" x14ac:dyDescent="0.2">
      <c r="B24" s="1" t="s">
        <v>33</v>
      </c>
    </row>
    <row r="25" spans="2:2" x14ac:dyDescent="0.2">
      <c r="B25" s="1" t="s">
        <v>50</v>
      </c>
    </row>
    <row r="26" spans="2:2" x14ac:dyDescent="0.2">
      <c r="B26" s="1" t="s">
        <v>53</v>
      </c>
    </row>
    <row r="27" spans="2:2" x14ac:dyDescent="0.2">
      <c r="B27" s="1" t="s">
        <v>54</v>
      </c>
    </row>
    <row r="28" spans="2:2" x14ac:dyDescent="0.2">
      <c r="B28" s="1" t="s">
        <v>55</v>
      </c>
    </row>
    <row r="29" spans="2:2" x14ac:dyDescent="0.2">
      <c r="B29" s="1" t="s">
        <v>2</v>
      </c>
    </row>
    <row r="30" spans="2:2" x14ac:dyDescent="0.2">
      <c r="B30" s="1" t="s">
        <v>3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入力用申込書</vt:lpstr>
      <vt:lpstr>このシートには手を加えないで下さい。(アサミ用)</vt:lpstr>
      <vt:lpstr>Sheet2</vt:lpstr>
      <vt:lpstr>Sheet3</vt:lpstr>
      <vt:lpstr>'このシートには手を加えないで下さい。(アサミ用)'!Print_Area</vt:lpstr>
      <vt:lpstr>入力用申込書!Print_Area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KMH</dc:creator>
  <cp:lastModifiedBy>葛飾区教育委員会</cp:lastModifiedBy>
  <cp:lastPrinted>2016-11-15T08:59:20Z</cp:lastPrinted>
  <dcterms:created xsi:type="dcterms:W3CDTF">2009-11-14T05:15:18Z</dcterms:created>
  <dcterms:modified xsi:type="dcterms:W3CDTF">2018-09-23T06:46:41Z</dcterms:modified>
</cp:coreProperties>
</file>